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" sheetId="2" r:id="rId2"/>
  </sheets>
  <definedNames/>
  <calcPr fullCalcOnLoad="1"/>
</workbook>
</file>

<file path=xl/sharedStrings.xml><?xml version="1.0" encoding="utf-8"?>
<sst xmlns="http://schemas.openxmlformats.org/spreadsheetml/2006/main" count="242" uniqueCount="191">
  <si>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</si>
  <si>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</si>
  <si>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</si>
  <si>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</si>
  <si>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Начислено с 01.01.2013г. по 31.10.2013г., руб.</t>
  </si>
  <si>
    <t>Оплачено населением  с 01.01.2013г. по 31.10.2013г.,
руб.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</si>
  <si>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</si>
  <si>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</si>
  <si>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</si>
  <si>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</si>
  <si>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t>Уборка лестничных клеток, коридоров (2 раза в неделю)</t>
  </si>
  <si>
    <t>Уборка территории, мусоропровода и камер</t>
  </si>
  <si>
    <t>2.</t>
  </si>
  <si>
    <t>Затраты по управлению многоквартирным домом</t>
  </si>
  <si>
    <t>3.</t>
  </si>
  <si>
    <t>Сбор и вывоз ТБО</t>
  </si>
  <si>
    <t>4.</t>
  </si>
  <si>
    <t>Измерение сопротивления изоляции электропроводки</t>
  </si>
  <si>
    <t>5.</t>
  </si>
  <si>
    <t>Обслуживание дымовых и вентиляционных каналов</t>
  </si>
  <si>
    <t>6.</t>
  </si>
  <si>
    <t>Техническое обслуживание  котельной</t>
  </si>
  <si>
    <t>7.</t>
  </si>
  <si>
    <t>Техническое обслуживание лифтового хозяйства</t>
  </si>
  <si>
    <t>8.</t>
  </si>
  <si>
    <t>Техническое освидетельствование лифтов</t>
  </si>
  <si>
    <t>9.</t>
  </si>
  <si>
    <t>10.</t>
  </si>
  <si>
    <t>Обслуживание домофона с трубкой</t>
  </si>
  <si>
    <t>11.</t>
  </si>
  <si>
    <t>Обслуживание домофона без трубки</t>
  </si>
  <si>
    <t>Адрес многоквартирного дома: Водопроводная 2А</t>
  </si>
  <si>
    <t xml:space="preserve">Механизированная уборка территории </t>
  </si>
  <si>
    <t>Техническое обслуживание пожарной и тревожной сигнализации</t>
  </si>
  <si>
    <t>№ п/п</t>
  </si>
  <si>
    <t xml:space="preserve"> Виды работ  </t>
  </si>
  <si>
    <t>Текущий ремонт</t>
  </si>
  <si>
    <t>Ремонт котельного оборудования</t>
  </si>
  <si>
    <t>Проводимые документы</t>
  </si>
  <si>
    <t>Сумма, руб.</t>
  </si>
  <si>
    <t>Исполнитель</t>
  </si>
  <si>
    <t>Январь 2013 г.</t>
  </si>
  <si>
    <t>Закупка лампочек А 55 40w, для дальнейшей установки</t>
  </si>
  <si>
    <t>Товарная накладная №Рбн-00002 от 10.01.13г.</t>
  </si>
  <si>
    <t>АНО "Центр ТСЖ"</t>
  </si>
  <si>
    <t>Февраль 2013 г.</t>
  </si>
  <si>
    <t>Установка доводчика на калитку между д. № 2-а и № 4 (900 руб)</t>
  </si>
  <si>
    <t>Товарный чек № 000….32 от 01.02.13</t>
  </si>
  <si>
    <t>Метрологическая поверка корректора объема газа на крышной котельной</t>
  </si>
  <si>
    <t>Счет № 04184 от 11.02.13г.</t>
  </si>
  <si>
    <t>ФБУ "Гос. центр стандартизации и метрологии"</t>
  </si>
  <si>
    <t>Март 2013 г.</t>
  </si>
  <si>
    <t>Ремонт и поверка корректора объема газа на крышной котельной (не прошел поверку)</t>
  </si>
  <si>
    <t>Счет на оплату № 51 от 14.03.13; заявление председателя</t>
  </si>
  <si>
    <t>ООО "Приборсервис"</t>
  </si>
  <si>
    <t>Закупка и установка диодов на МОП в подъезде</t>
  </si>
  <si>
    <t>Товарный чек от 27.03.2013 г.</t>
  </si>
  <si>
    <t xml:space="preserve">АНО "Центр ТСЖ"  </t>
  </si>
  <si>
    <t>Вывоз крупногабаритного мусора в 1-ом квартале</t>
  </si>
  <si>
    <t>Акты от  января, февраля, марта м-цев.</t>
  </si>
  <si>
    <t>ООО "Маяк" ООО "ЦЭТ"</t>
  </si>
  <si>
    <t>Апрель 2013 г.</t>
  </si>
  <si>
    <t>Закупка лампочек А 55 40w, для дальнейшей установки  в МОП</t>
  </si>
  <si>
    <t>Товарная накладная №Рбн-00155 от 08.04.13г.</t>
  </si>
  <si>
    <t>Закупка ВДАК, кисти, коллера, для покраски б/камня</t>
  </si>
  <si>
    <t>Товарно-кассовый чеки от 22,23/04.13г.</t>
  </si>
  <si>
    <t>Изготовление и установка стенда на д/площадку (о правилах поведения на д/площадке)</t>
  </si>
  <si>
    <t>Товарный чек № 352 от 17.04.13 г.; товарный чек№б/н от 24.04.13г.</t>
  </si>
  <si>
    <t>Закупка молотковой краски, для покраски входной двери в подъезд</t>
  </si>
  <si>
    <t>Товарный чек № 000885 от 24.04.13г.</t>
  </si>
  <si>
    <t>Май 2013 г.</t>
  </si>
  <si>
    <t>Закупка и завоз песка на д/площадку</t>
  </si>
  <si>
    <t>Товарная накладная № 39 от 13.05.2013 г; акт от 17.05.13 г.</t>
  </si>
  <si>
    <t>12.</t>
  </si>
  <si>
    <t>Закупка и посадка цветочной рассады в вазоны</t>
  </si>
  <si>
    <t>Товарный чек № б/н от 15.05.13 г.</t>
  </si>
  <si>
    <t>13.</t>
  </si>
  <si>
    <t>Закупка краски, для покраски детского оборудования</t>
  </si>
  <si>
    <t>Товарно-кассовые чеки от 22.05.13г.</t>
  </si>
  <si>
    <t>14.</t>
  </si>
  <si>
    <t>Закупка коллера, краски, для покраски уличных фонарей</t>
  </si>
  <si>
    <t>Два кассовых чека от 27.05.13 г.</t>
  </si>
  <si>
    <t>15.</t>
  </si>
  <si>
    <t>Закупка энергосберегающих ламп-10 шт., для уличных фонарей, для дальнейшей замены.</t>
  </si>
  <si>
    <t>Товарный чек №8852 от 29.05.13г.</t>
  </si>
  <si>
    <t>Июнь 2013 г.</t>
  </si>
  <si>
    <t>16.</t>
  </si>
  <si>
    <t xml:space="preserve">Закуплен цемент, для изготовления пандуса вдоль д/площадки (Водопр,2-180 руб; Вод,2-а-190 руб; Вод,4-190 руб.) </t>
  </si>
  <si>
    <t>Товарный чек №б/н от 01.07.13г.</t>
  </si>
  <si>
    <t>17.</t>
  </si>
  <si>
    <t>Вывоз крупногабаритного мусора во 2-ом квартале</t>
  </si>
  <si>
    <t>Акты от апреля, мая, июне м-цев.</t>
  </si>
  <si>
    <t>Июль 2013 г.</t>
  </si>
  <si>
    <t>18.</t>
  </si>
  <si>
    <t>Закупка и замена вышедшего из строя вентиля на вывод воды, для убрщицы</t>
  </si>
  <si>
    <t>Товарный чек №2283 от 08.07.13 г.</t>
  </si>
  <si>
    <t>19.</t>
  </si>
  <si>
    <t>Замена редуктора давления воды, ремонт трехходового смесителяESBE на отоплении на крышной котельной</t>
  </si>
  <si>
    <t>Акт выполненных работ №207 от 19.07.13г.</t>
  </si>
  <si>
    <t>ООО "АСТ-Сервис"</t>
  </si>
  <si>
    <t>Август 2013 г.</t>
  </si>
  <si>
    <t>20.</t>
  </si>
  <si>
    <t>Частичный ремонт кровли в местах появления трещин, использована мастика " в кол-ве 1 кг.</t>
  </si>
  <si>
    <t>Товарный чек  " б/н от 05.08.13 г.</t>
  </si>
  <si>
    <t>21.</t>
  </si>
  <si>
    <t>Закупка цепи и комплектующие, для замены на качели на д/площадке Водопроводная, 2-2-а (1350руб./5 домов)</t>
  </si>
  <si>
    <t>Три товарных чека от 04.07.2013 г.</t>
  </si>
  <si>
    <t>Сентябрь 2013 г.</t>
  </si>
  <si>
    <t>22.</t>
  </si>
  <si>
    <t>Механизированный покос травы</t>
  </si>
  <si>
    <t>Акт № 557 от 24.09.13 г.</t>
  </si>
  <si>
    <t>Октябрь 2013 г.</t>
  </si>
  <si>
    <t>23.</t>
  </si>
  <si>
    <t>Обязательное страхование лифтов</t>
  </si>
  <si>
    <t>Договор ОПО №16/13/47307030 от 28.10.13</t>
  </si>
  <si>
    <t>ООО "Рогострах"</t>
  </si>
  <si>
    <t>ИТОГО:</t>
  </si>
  <si>
    <t>II. ПРЕДОСТАВЛЕНИЕ  КОММУНАЛЬНЫХ УСЛУГ  ПО ДОГОВОРУ УПРАВЛЕНИЯ  МНОГОКВАРТИРНЫМ ДОМОМ</t>
  </si>
  <si>
    <t>Ноябрь 2013 г.</t>
  </si>
  <si>
    <t>24.</t>
  </si>
  <si>
    <t>Обработка подвала и мусорокамеры от мышей</t>
  </si>
  <si>
    <t xml:space="preserve">Товарно-кассовый чек от14.11.13 г. </t>
  </si>
  <si>
    <t>ООО "Энергия"</t>
  </si>
  <si>
    <t>25.</t>
  </si>
  <si>
    <t>Закупка и установка колбы-шара на уличное освещение</t>
  </si>
  <si>
    <t>Товарный чек №80887 от 20.11.13; служебная</t>
  </si>
  <si>
    <t>ООО "СКВ"</t>
  </si>
  <si>
    <t>26.</t>
  </si>
  <si>
    <t>Закупка электроматериала (лампочек А 55 40w,патроны, выключателей..), для дальнейшей установки  в МОП</t>
  </si>
  <si>
    <t xml:space="preserve">Товарная накладная </t>
  </si>
  <si>
    <t>27.</t>
  </si>
  <si>
    <t>Вывоз крупногабаритного мусора в 3-ом квартале</t>
  </si>
  <si>
    <t>Акты от июля-сенября м-цев.</t>
  </si>
  <si>
    <t>Декабрь 2013 г.</t>
  </si>
  <si>
    <t>28.</t>
  </si>
  <si>
    <t>Закупка и уствновка ёлки на д/площаке (680руб / 5 домов= 80 руб.)</t>
  </si>
  <si>
    <t>Товарный чек № б/н от 20.12.13 г.</t>
  </si>
  <si>
    <t>29.</t>
  </si>
  <si>
    <t xml:space="preserve">Укомплектовка элетрощитовых, согласно требованиям ППБ (закуплен  совок, щетка) </t>
  </si>
  <si>
    <t>Товарные чеки от 05,10/12.2013 г.</t>
  </si>
  <si>
    <t>30.</t>
  </si>
  <si>
    <t>Закупка и установка колбы-шара на уличное освещение (повторно разбили)</t>
  </si>
  <si>
    <t>Товарный чек №89943 от 23.12.13; служебная</t>
  </si>
  <si>
    <t>Закупка технической соли, для посыпки тротуаров во время гололеда</t>
  </si>
  <si>
    <t>Товарная накладная №603 от 27.12.13;</t>
  </si>
  <si>
    <t>31.</t>
  </si>
  <si>
    <t>Вывоз крупногабаритного мусора в 4-ом квартале</t>
  </si>
  <si>
    <t>Акты от октября-декабря м-цев.</t>
  </si>
  <si>
    <t xml:space="preserve">
III. ТЕКУЩИЙ РЕМОНТ С 01.2013г по 12.2013г.</t>
  </si>
  <si>
    <t>На 31.12.2013 г.</t>
  </si>
  <si>
    <t>Услуга</t>
  </si>
  <si>
    <t>Остаток, руб. на 01.01.2013 г.</t>
  </si>
  <si>
    <t xml:space="preserve">Поступления, руб.  </t>
  </si>
  <si>
    <t xml:space="preserve">Расходы, руб.   </t>
  </si>
  <si>
    <t>Остаток, руб. на 31.12.2013 г.</t>
  </si>
  <si>
    <t>Поступление от "Провайдеров"</t>
  </si>
  <si>
    <t>Петрянкина Е.И.</t>
  </si>
  <si>
    <t>Передвижение денежных средств по ул. Водопроводная,  2- А  в   2013г.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</si>
  <si>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</si>
  <si>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</si>
  <si>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</si>
  <si>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</si>
  <si>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на 01.01.2014г.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</si>
  <si>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</si>
  <si>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</si>
  <si>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</si>
  <si>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</si>
  <si>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м3</t>
  </si>
  <si>
    <t>расчетный</t>
  </si>
  <si>
    <t>кВт/час</t>
  </si>
  <si>
    <t xml:space="preserve"> д 1-76</t>
  </si>
  <si>
    <t>д 1-96</t>
  </si>
  <si>
    <t>н 0-88</t>
  </si>
  <si>
    <t>н 0-98</t>
  </si>
  <si>
    <r>
      <t>Техническое обслуживание дома</t>
    </r>
    <r>
      <rPr>
        <sz val="10"/>
        <rFont val="Arial"/>
        <family val="2"/>
      </rPr>
      <t xml:space="preserve"> (Авар. - дисп. Служба, электрики, слесаря)</t>
    </r>
  </si>
  <si>
    <t>№</t>
  </si>
  <si>
    <t>Наименование коммунальной услуги</t>
  </si>
  <si>
    <t>п/п</t>
  </si>
  <si>
    <t>ХВС</t>
  </si>
  <si>
    <t>Водоотведение</t>
  </si>
  <si>
    <t>ГВС</t>
  </si>
  <si>
    <t>Отопление</t>
  </si>
  <si>
    <t xml:space="preserve">В т.ч: </t>
  </si>
  <si>
    <t xml:space="preserve">                          ХВС</t>
  </si>
  <si>
    <t xml:space="preserve">                э/энергии</t>
  </si>
  <si>
    <t>Электроэнергия</t>
  </si>
  <si>
    <t>м³</t>
  </si>
  <si>
    <t>Объем ресурсов затраченных на крыш. котельной: газ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</si>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</sst>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10" fillId="0" borderId="0" xfId="17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80" fontId="0" fillId="0" borderId="1" xfId="0" applyNumberFormat="1" applyFont="1" applyBorder="1" applyAlignment="1">
      <alignment horizontal="right" wrapText="1"/>
    </xf>
    <xf numFmtId="180" fontId="10" fillId="0" borderId="1" xfId="17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Содержание МКЖ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B4" sqref="B4"/>
    </sheetView>
  </sheetViews>
  <sheetFormatPr defaultColWidth="9.140625" defaultRowHeight="12.75"/>
  <cols>
    <col min="2" max="2" width="58.7109375" style="0" customWidth="1"/>
    <col min="4" max="4" width="13.421875" style="0" customWidth="1"/>
    <col min="5" max="5" width="13.140625" style="0" customWidth="1"/>
    <col min="6" max="6" width="20.28125" style="0" customWidth="1"/>
    <col min="7" max="7" width="20.57421875" style="0" customWidth="1"/>
    <col min="8" max="8" width="13.140625" style="0" customWidth="1"/>
    <col min="9" max="9" width="17.8515625" style="0" customWidth="1"/>
  </cols>
  <sheetData>
    <row r="1" spans="1:7" ht="27" customHeight="1">
      <c r="A1" s="74" t="s">
        <v>188</v>
      </c>
      <c r="B1" s="74"/>
      <c r="C1" s="74"/>
      <c r="D1" s="74"/>
      <c r="E1" s="74"/>
      <c r="F1" s="74"/>
      <c r="G1" s="74"/>
    </row>
    <row r="2" spans="1:7" ht="15.75">
      <c r="A2" s="74" t="s">
        <v>189</v>
      </c>
      <c r="B2" s="74"/>
      <c r="C2" s="74"/>
      <c r="D2" s="74"/>
      <c r="E2" s="74"/>
      <c r="F2" s="74"/>
      <c r="G2" s="74"/>
    </row>
    <row r="3" spans="1:7" ht="15.75" customHeight="1">
      <c r="A3" s="74" t="s">
        <v>190</v>
      </c>
      <c r="B3" s="74"/>
      <c r="C3" s="74"/>
      <c r="D3" s="74"/>
      <c r="E3" s="74"/>
      <c r="F3" s="74"/>
      <c r="G3" s="74"/>
    </row>
    <row r="4" spans="1:7" ht="17.25" customHeight="1">
      <c r="A4" s="2"/>
      <c r="B4" s="2"/>
      <c r="C4" s="2"/>
      <c r="D4" s="2"/>
      <c r="E4" s="2"/>
      <c r="F4" s="2"/>
      <c r="G4" s="1"/>
    </row>
    <row r="5" spans="1:7" ht="15.75">
      <c r="A5" s="76" t="s">
        <v>31</v>
      </c>
      <c r="B5" s="76"/>
      <c r="C5" s="3"/>
      <c r="D5" s="3"/>
      <c r="E5" s="4"/>
      <c r="F5" s="3"/>
      <c r="G5" s="5"/>
    </row>
    <row r="6" spans="1:7" ht="43.5" customHeight="1">
      <c r="A6" s="72" t="s">
        <v>0</v>
      </c>
      <c r="B6" s="72"/>
      <c r="C6" s="72"/>
      <c r="D6" s="72"/>
      <c r="E6" s="72"/>
      <c r="F6" s="72"/>
      <c r="G6" s="6"/>
    </row>
    <row r="7" spans="1:7" ht="12.75">
      <c r="A7" s="7"/>
      <c r="B7" s="8"/>
      <c r="C7" s="8"/>
      <c r="D7" s="7"/>
      <c r="E7" s="7"/>
      <c r="F7" s="7"/>
      <c r="G7" s="9"/>
    </row>
    <row r="8" spans="1:7" ht="108.75" customHeight="1">
      <c r="A8" s="5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6</v>
      </c>
      <c r="G8" s="10"/>
    </row>
    <row r="9" spans="1:7" ht="12.7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9"/>
    </row>
    <row r="10" spans="1:7" ht="12.75" customHeight="1">
      <c r="A10" s="77" t="s">
        <v>7</v>
      </c>
      <c r="B10" s="78"/>
      <c r="C10" s="78"/>
      <c r="D10" s="78"/>
      <c r="E10" s="78"/>
      <c r="F10" s="79"/>
      <c r="G10" s="9"/>
    </row>
    <row r="11" spans="1:9" ht="29.25" customHeight="1">
      <c r="A11" s="70" t="s">
        <v>8</v>
      </c>
      <c r="B11" s="60" t="s">
        <v>9</v>
      </c>
      <c r="C11" s="61">
        <v>6.74</v>
      </c>
      <c r="D11" s="61">
        <v>311193.88</v>
      </c>
      <c r="E11" s="61">
        <f>SUM(E12:E15)</f>
        <v>280828.19999999995</v>
      </c>
      <c r="F11" s="61">
        <f>SUM(F12:F15)</f>
        <v>30365.68</v>
      </c>
      <c r="G11" s="9"/>
      <c r="H11" s="13"/>
      <c r="I11" s="54"/>
    </row>
    <row r="12" spans="1:9" ht="15" customHeight="1">
      <c r="A12" s="20">
        <v>1.1</v>
      </c>
      <c r="B12" s="60" t="s">
        <v>10</v>
      </c>
      <c r="C12" s="61">
        <v>0.46</v>
      </c>
      <c r="D12" s="61">
        <v>21238.75</v>
      </c>
      <c r="E12" s="61">
        <f>D12-F12</f>
        <v>19218.51</v>
      </c>
      <c r="F12" s="61">
        <v>2020.24</v>
      </c>
      <c r="G12" s="8"/>
      <c r="H12" s="13"/>
      <c r="I12" s="55"/>
    </row>
    <row r="13" spans="1:9" ht="18" customHeight="1">
      <c r="A13" s="20">
        <v>1.2</v>
      </c>
      <c r="B13" s="60" t="s">
        <v>11</v>
      </c>
      <c r="C13" s="61">
        <v>2.19</v>
      </c>
      <c r="D13" s="61">
        <v>101114.93</v>
      </c>
      <c r="E13" s="61">
        <f aca="true" t="shared" si="0" ref="E13:E25">D13-F13</f>
        <v>91254.62999999999</v>
      </c>
      <c r="F13" s="61">
        <v>9860.3</v>
      </c>
      <c r="G13" s="11"/>
      <c r="H13" s="13"/>
      <c r="I13" s="55"/>
    </row>
    <row r="14" spans="1:11" ht="16.5" customHeight="1">
      <c r="A14" s="20">
        <v>1.3</v>
      </c>
      <c r="B14" s="60" t="s">
        <v>32</v>
      </c>
      <c r="C14" s="61">
        <v>0.42</v>
      </c>
      <c r="D14" s="61">
        <v>19391.9</v>
      </c>
      <c r="E14" s="61">
        <f t="shared" si="0"/>
        <v>17512.870000000003</v>
      </c>
      <c r="F14" s="61">
        <v>1879.03</v>
      </c>
      <c r="G14" s="11"/>
      <c r="H14" s="13"/>
      <c r="I14" s="54"/>
      <c r="K14" s="13"/>
    </row>
    <row r="15" spans="1:8" ht="25.5">
      <c r="A15" s="20">
        <v>1.4</v>
      </c>
      <c r="B15" s="60" t="s">
        <v>174</v>
      </c>
      <c r="C15" s="61">
        <v>3.67</v>
      </c>
      <c r="D15" s="61">
        <v>169448.3</v>
      </c>
      <c r="E15" s="61">
        <f t="shared" si="0"/>
        <v>152842.19</v>
      </c>
      <c r="F15" s="61">
        <v>16606.11</v>
      </c>
      <c r="G15" s="11"/>
      <c r="H15" s="13"/>
    </row>
    <row r="16" spans="1:8" ht="18" customHeight="1">
      <c r="A16" s="20" t="s">
        <v>12</v>
      </c>
      <c r="B16" s="60" t="s">
        <v>13</v>
      </c>
      <c r="C16" s="61">
        <v>2.13</v>
      </c>
      <c r="D16" s="61">
        <v>98344.66</v>
      </c>
      <c r="E16" s="61">
        <f t="shared" si="0"/>
        <v>88893.66</v>
      </c>
      <c r="F16" s="61">
        <v>9451</v>
      </c>
      <c r="G16" s="11"/>
      <c r="H16" s="13"/>
    </row>
    <row r="17" spans="1:8" ht="15.75" customHeight="1">
      <c r="A17" s="20" t="s">
        <v>14</v>
      </c>
      <c r="B17" s="60" t="s">
        <v>15</v>
      </c>
      <c r="C17" s="61">
        <v>1.45</v>
      </c>
      <c r="D17" s="61">
        <v>66948.24</v>
      </c>
      <c r="E17" s="61">
        <f t="shared" si="0"/>
        <v>60308.87</v>
      </c>
      <c r="F17" s="61">
        <v>6639.37</v>
      </c>
      <c r="G17" s="11"/>
      <c r="H17" s="13"/>
    </row>
    <row r="18" spans="1:8" ht="13.5" customHeight="1">
      <c r="A18" s="20" t="s">
        <v>16</v>
      </c>
      <c r="B18" s="60" t="s">
        <v>17</v>
      </c>
      <c r="C18" s="61">
        <v>0.03</v>
      </c>
      <c r="D18" s="61">
        <v>1385.14</v>
      </c>
      <c r="E18" s="61">
        <f t="shared" si="0"/>
        <v>1250.7</v>
      </c>
      <c r="F18" s="61">
        <v>134.44</v>
      </c>
      <c r="G18" s="11"/>
      <c r="H18" s="13"/>
    </row>
    <row r="19" spans="1:8" ht="15" customHeight="1">
      <c r="A19" s="20" t="s">
        <v>18</v>
      </c>
      <c r="B19" s="60" t="s">
        <v>19</v>
      </c>
      <c r="C19" s="61">
        <v>0.06</v>
      </c>
      <c r="D19" s="61">
        <v>2770.27</v>
      </c>
      <c r="E19" s="61">
        <f t="shared" si="0"/>
        <v>2494.72</v>
      </c>
      <c r="F19" s="61">
        <v>275.55</v>
      </c>
      <c r="G19" s="8"/>
      <c r="H19" s="13"/>
    </row>
    <row r="20" spans="1:8" ht="13.5" customHeight="1">
      <c r="A20" s="20" t="s">
        <v>20</v>
      </c>
      <c r="B20" s="60" t="s">
        <v>21</v>
      </c>
      <c r="C20" s="61">
        <v>2.35</v>
      </c>
      <c r="D20" s="61">
        <v>108502.32</v>
      </c>
      <c r="E20" s="61">
        <f t="shared" si="0"/>
        <v>97976.32</v>
      </c>
      <c r="F20" s="61">
        <v>10526</v>
      </c>
      <c r="G20" s="11"/>
      <c r="H20" s="13"/>
    </row>
    <row r="21" spans="1:8" ht="17.25" customHeight="1">
      <c r="A21" s="20" t="s">
        <v>22</v>
      </c>
      <c r="B21" s="60" t="s">
        <v>23</v>
      </c>
      <c r="C21" s="61">
        <v>1.27</v>
      </c>
      <c r="D21" s="61">
        <v>50280</v>
      </c>
      <c r="E21" s="61">
        <f t="shared" si="0"/>
        <v>44590.06</v>
      </c>
      <c r="F21" s="61">
        <v>5689.94</v>
      </c>
      <c r="G21" s="11"/>
      <c r="H21" s="13"/>
    </row>
    <row r="22" spans="1:8" ht="12.75" customHeight="1">
      <c r="A22" s="20" t="s">
        <v>24</v>
      </c>
      <c r="B22" s="60" t="s">
        <v>33</v>
      </c>
      <c r="C22" s="61">
        <v>0.06</v>
      </c>
      <c r="D22" s="61">
        <v>2770.27</v>
      </c>
      <c r="E22" s="61">
        <f t="shared" si="0"/>
        <v>2494.72</v>
      </c>
      <c r="F22" s="61">
        <v>275.55</v>
      </c>
      <c r="G22" s="11"/>
      <c r="H22" s="13"/>
    </row>
    <row r="23" spans="1:8" ht="13.5" customHeight="1">
      <c r="A23" s="20" t="s">
        <v>26</v>
      </c>
      <c r="B23" s="60" t="s">
        <v>25</v>
      </c>
      <c r="C23" s="61">
        <v>0.07</v>
      </c>
      <c r="D23" s="61">
        <v>3231.98</v>
      </c>
      <c r="E23" s="61">
        <f t="shared" si="0"/>
        <v>2919.2200000000003</v>
      </c>
      <c r="F23" s="61">
        <v>312.76</v>
      </c>
      <c r="G23" s="11"/>
      <c r="H23" s="13"/>
    </row>
    <row r="24" spans="1:8" ht="16.5" customHeight="1">
      <c r="A24" s="71" t="s">
        <v>27</v>
      </c>
      <c r="B24" s="60" t="s">
        <v>28</v>
      </c>
      <c r="C24" s="61">
        <v>30</v>
      </c>
      <c r="D24" s="62">
        <v>11940</v>
      </c>
      <c r="E24" s="61">
        <f t="shared" si="0"/>
        <v>10748.98</v>
      </c>
      <c r="F24" s="61">
        <v>1191.02</v>
      </c>
      <c r="H24" s="13"/>
    </row>
    <row r="25" spans="1:8" ht="15.75" customHeight="1">
      <c r="A25" s="71" t="s">
        <v>29</v>
      </c>
      <c r="B25" s="60" t="s">
        <v>30</v>
      </c>
      <c r="C25" s="61">
        <v>15</v>
      </c>
      <c r="D25" s="62">
        <v>3420</v>
      </c>
      <c r="E25" s="61">
        <f t="shared" si="0"/>
        <v>3153.76</v>
      </c>
      <c r="F25" s="61">
        <v>266.24</v>
      </c>
      <c r="H25" s="13"/>
    </row>
    <row r="27" spans="1:9" ht="45" customHeight="1">
      <c r="A27" s="72" t="s">
        <v>117</v>
      </c>
      <c r="B27" s="72"/>
      <c r="C27" s="72"/>
      <c r="D27" s="72"/>
      <c r="E27" s="72"/>
      <c r="F27" s="72"/>
      <c r="G27" s="73"/>
      <c r="H27" s="73"/>
      <c r="I27" s="73"/>
    </row>
    <row r="29" spans="1:9" ht="34.5" customHeight="1">
      <c r="A29" s="66" t="s">
        <v>175</v>
      </c>
      <c r="B29" s="75" t="s">
        <v>176</v>
      </c>
      <c r="C29" s="75" t="s">
        <v>158</v>
      </c>
      <c r="D29" s="75" t="s">
        <v>159</v>
      </c>
      <c r="E29" s="75"/>
      <c r="F29" s="75" t="s">
        <v>160</v>
      </c>
      <c r="G29" s="75"/>
      <c r="H29" s="75" t="s">
        <v>161</v>
      </c>
      <c r="I29" s="75" t="s">
        <v>162</v>
      </c>
    </row>
    <row r="30" spans="1:9" ht="72.75" customHeight="1">
      <c r="A30" s="66" t="s">
        <v>177</v>
      </c>
      <c r="B30" s="75"/>
      <c r="C30" s="75"/>
      <c r="D30" s="66" t="s">
        <v>163</v>
      </c>
      <c r="E30" s="66" t="s">
        <v>164</v>
      </c>
      <c r="F30" s="66" t="s">
        <v>165</v>
      </c>
      <c r="G30" s="66" t="s">
        <v>166</v>
      </c>
      <c r="H30" s="75"/>
      <c r="I30" s="75"/>
    </row>
    <row r="31" spans="1:9" ht="12.75">
      <c r="A31" s="64">
        <v>1</v>
      </c>
      <c r="B31" s="65" t="s">
        <v>178</v>
      </c>
      <c r="C31" s="64" t="s">
        <v>186</v>
      </c>
      <c r="D31" s="64">
        <v>16.87</v>
      </c>
      <c r="E31" s="64">
        <v>18.03</v>
      </c>
      <c r="F31" s="64">
        <v>2844</v>
      </c>
      <c r="G31" s="64">
        <v>49758.88</v>
      </c>
      <c r="H31" s="64">
        <f>G31+I31</f>
        <v>45576.079999999994</v>
      </c>
      <c r="I31" s="64">
        <v>-4182.8</v>
      </c>
    </row>
    <row r="32" spans="1:9" ht="12.75">
      <c r="A32" s="64">
        <v>2</v>
      </c>
      <c r="B32" s="65" t="s">
        <v>179</v>
      </c>
      <c r="C32" s="64" t="s">
        <v>186</v>
      </c>
      <c r="D32" s="64">
        <v>14.49</v>
      </c>
      <c r="E32" s="64">
        <v>15.49</v>
      </c>
      <c r="F32" s="64">
        <v>4445</v>
      </c>
      <c r="G32" s="64">
        <v>66700.05</v>
      </c>
      <c r="H32" s="64">
        <f>G32+I32</f>
        <v>61167.5</v>
      </c>
      <c r="I32" s="64">
        <v>-5532.55</v>
      </c>
    </row>
    <row r="33" spans="1:9" ht="12.75">
      <c r="A33" s="64">
        <v>3</v>
      </c>
      <c r="B33" s="65" t="s">
        <v>180</v>
      </c>
      <c r="C33" s="64" t="s">
        <v>167</v>
      </c>
      <c r="D33" s="64" t="s">
        <v>168</v>
      </c>
      <c r="E33" s="64" t="s">
        <v>168</v>
      </c>
      <c r="F33" s="64">
        <v>1601</v>
      </c>
      <c r="G33" s="63">
        <v>131200.35</v>
      </c>
      <c r="H33" s="64">
        <f>G33+I33</f>
        <v>120422.46</v>
      </c>
      <c r="I33" s="64">
        <v>-10777.89</v>
      </c>
    </row>
    <row r="34" spans="1:9" ht="12.75">
      <c r="A34" s="64">
        <v>4</v>
      </c>
      <c r="B34" s="65" t="s">
        <v>181</v>
      </c>
      <c r="C34" s="64"/>
      <c r="D34" s="64" t="s">
        <v>168</v>
      </c>
      <c r="E34" s="64" t="s">
        <v>168</v>
      </c>
      <c r="F34" s="64"/>
      <c r="G34" s="64">
        <v>298460.45</v>
      </c>
      <c r="H34" s="64">
        <f>G34+I34</f>
        <v>259264.40000000002</v>
      </c>
      <c r="I34" s="64">
        <v>-39196.05</v>
      </c>
    </row>
    <row r="35" spans="1:9" ht="12.75">
      <c r="A35" s="64" t="s">
        <v>182</v>
      </c>
      <c r="B35" s="65" t="s">
        <v>187</v>
      </c>
      <c r="C35" s="64" t="s">
        <v>167</v>
      </c>
      <c r="D35" s="64">
        <v>3.91</v>
      </c>
      <c r="E35" s="64">
        <v>4.49</v>
      </c>
      <c r="F35" s="64">
        <v>90229</v>
      </c>
      <c r="G35" s="64">
        <v>372166.81</v>
      </c>
      <c r="H35" s="64"/>
      <c r="I35" s="64"/>
    </row>
    <row r="36" spans="1:9" ht="12.75">
      <c r="A36" s="64"/>
      <c r="B36" s="65" t="s">
        <v>183</v>
      </c>
      <c r="C36" s="64" t="s">
        <v>167</v>
      </c>
      <c r="D36" s="64">
        <v>16.87</v>
      </c>
      <c r="E36" s="64">
        <v>18.03</v>
      </c>
      <c r="F36" s="64">
        <v>1601</v>
      </c>
      <c r="G36" s="64">
        <v>27886.99</v>
      </c>
      <c r="H36" s="64"/>
      <c r="I36" s="64"/>
    </row>
    <row r="37" spans="1:9" ht="12.75">
      <c r="A37" s="64"/>
      <c r="B37" s="80" t="s">
        <v>184</v>
      </c>
      <c r="C37" s="64" t="s">
        <v>169</v>
      </c>
      <c r="D37" s="64" t="s">
        <v>170</v>
      </c>
      <c r="E37" s="64" t="s">
        <v>171</v>
      </c>
      <c r="F37" s="64">
        <v>13438</v>
      </c>
      <c r="G37" s="80">
        <v>29607.05</v>
      </c>
      <c r="H37" s="64"/>
      <c r="I37" s="64"/>
    </row>
    <row r="38" spans="1:9" ht="12.75">
      <c r="A38" s="64"/>
      <c r="B38" s="80"/>
      <c r="C38" s="64" t="s">
        <v>169</v>
      </c>
      <c r="D38" s="64" t="s">
        <v>172</v>
      </c>
      <c r="E38" s="64" t="s">
        <v>173</v>
      </c>
      <c r="F38" s="64">
        <v>5047</v>
      </c>
      <c r="G38" s="80"/>
      <c r="H38" s="64"/>
      <c r="I38" s="64"/>
    </row>
    <row r="39" spans="1:9" ht="12.75">
      <c r="A39" s="80">
        <v>5</v>
      </c>
      <c r="B39" s="81" t="s">
        <v>185</v>
      </c>
      <c r="C39" s="80" t="s">
        <v>169</v>
      </c>
      <c r="D39" s="64" t="s">
        <v>170</v>
      </c>
      <c r="E39" s="64" t="s">
        <v>171</v>
      </c>
      <c r="F39" s="64">
        <v>126519</v>
      </c>
      <c r="G39" s="80">
        <v>263850.78</v>
      </c>
      <c r="H39" s="80">
        <f>G39+I39</f>
        <v>232975.10000000003</v>
      </c>
      <c r="I39" s="80">
        <v>-30875.68</v>
      </c>
    </row>
    <row r="40" spans="1:9" ht="12.75">
      <c r="A40" s="80"/>
      <c r="B40" s="81"/>
      <c r="C40" s="80"/>
      <c r="D40" s="64" t="s">
        <v>172</v>
      </c>
      <c r="E40" s="64" t="s">
        <v>173</v>
      </c>
      <c r="F40" s="64">
        <v>30671</v>
      </c>
      <c r="G40" s="80"/>
      <c r="H40" s="80"/>
      <c r="I40" s="80"/>
    </row>
    <row r="41" spans="1:9" ht="12.75">
      <c r="A41" s="49"/>
      <c r="B41" s="50"/>
      <c r="C41" s="49"/>
      <c r="D41" s="49"/>
      <c r="E41" s="49"/>
      <c r="F41" s="49"/>
      <c r="G41" s="49"/>
      <c r="H41" s="49"/>
      <c r="I41" s="49"/>
    </row>
  </sheetData>
  <mergeCells count="21">
    <mergeCell ref="B39:B40"/>
    <mergeCell ref="C39:C40"/>
    <mergeCell ref="H39:H40"/>
    <mergeCell ref="A3:G3"/>
    <mergeCell ref="I39:I40"/>
    <mergeCell ref="A39:A40"/>
    <mergeCell ref="G39:G40"/>
    <mergeCell ref="H29:H30"/>
    <mergeCell ref="I29:I30"/>
    <mergeCell ref="B29:B30"/>
    <mergeCell ref="C29:C30"/>
    <mergeCell ref="F29:G29"/>
    <mergeCell ref="B37:B38"/>
    <mergeCell ref="G37:G38"/>
    <mergeCell ref="A27:I27"/>
    <mergeCell ref="A1:G1"/>
    <mergeCell ref="A2:G2"/>
    <mergeCell ref="D29:E29"/>
    <mergeCell ref="A5:B5"/>
    <mergeCell ref="A6:F6"/>
    <mergeCell ref="A10:F10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B16" sqref="B16"/>
    </sheetView>
  </sheetViews>
  <sheetFormatPr defaultColWidth="9.140625" defaultRowHeight="12.75"/>
  <cols>
    <col min="2" max="2" width="27.8515625" style="0" customWidth="1"/>
    <col min="3" max="3" width="18.140625" style="0" customWidth="1"/>
    <col min="5" max="5" width="13.421875" style="0" customWidth="1"/>
    <col min="6" max="6" width="17.57421875" style="0" customWidth="1"/>
    <col min="7" max="7" width="16.140625" style="0" customWidth="1"/>
    <col min="8" max="8" width="13.28125" style="0" customWidth="1"/>
  </cols>
  <sheetData>
    <row r="1" spans="1:8" ht="12.75">
      <c r="A1" s="82"/>
      <c r="B1" s="82"/>
      <c r="C1" s="82"/>
      <c r="D1" s="82"/>
      <c r="E1" s="82"/>
      <c r="F1" s="14"/>
      <c r="G1" s="14"/>
      <c r="H1" s="14"/>
    </row>
    <row r="2" spans="1:8" ht="33.75" customHeight="1">
      <c r="A2" s="72" t="s">
        <v>148</v>
      </c>
      <c r="B2" s="72"/>
      <c r="C2" s="72"/>
      <c r="D2" s="72"/>
      <c r="E2" s="72"/>
      <c r="F2" s="72"/>
      <c r="G2" s="73"/>
      <c r="H2" s="73"/>
    </row>
    <row r="3" spans="1:8" ht="12.75">
      <c r="A3" s="15"/>
      <c r="B3" s="15"/>
      <c r="C3" s="15"/>
      <c r="D3" s="15"/>
      <c r="E3" s="15"/>
      <c r="F3" s="48"/>
      <c r="G3" s="48"/>
      <c r="H3" s="48"/>
    </row>
    <row r="4" spans="1:8" ht="12.75">
      <c r="A4" s="83" t="s">
        <v>34</v>
      </c>
      <c r="B4" s="83" t="s">
        <v>35</v>
      </c>
      <c r="C4" s="85" t="s">
        <v>36</v>
      </c>
      <c r="D4" s="85"/>
      <c r="E4" s="86"/>
      <c r="F4" s="85" t="s">
        <v>37</v>
      </c>
      <c r="G4" s="85"/>
      <c r="H4" s="85"/>
    </row>
    <row r="5" spans="1:8" ht="35.25" customHeight="1">
      <c r="A5" s="84"/>
      <c r="B5" s="84"/>
      <c r="C5" s="12" t="s">
        <v>38</v>
      </c>
      <c r="D5" s="12" t="s">
        <v>39</v>
      </c>
      <c r="E5" s="17" t="s">
        <v>40</v>
      </c>
      <c r="F5" s="12" t="s">
        <v>38</v>
      </c>
      <c r="G5" s="12" t="s">
        <v>39</v>
      </c>
      <c r="H5" s="18" t="s">
        <v>40</v>
      </c>
    </row>
    <row r="6" spans="1:8" ht="12.75">
      <c r="A6" s="86" t="s">
        <v>41</v>
      </c>
      <c r="B6" s="68"/>
      <c r="C6" s="19"/>
      <c r="D6" s="20"/>
      <c r="E6" s="21"/>
      <c r="F6" s="22"/>
      <c r="G6" s="22"/>
      <c r="H6" s="23"/>
    </row>
    <row r="7" spans="1:8" ht="38.25">
      <c r="A7" s="12" t="s">
        <v>8</v>
      </c>
      <c r="B7" s="19" t="s">
        <v>42</v>
      </c>
      <c r="C7" s="19" t="s">
        <v>43</v>
      </c>
      <c r="D7" s="20">
        <v>600</v>
      </c>
      <c r="E7" s="24" t="s">
        <v>44</v>
      </c>
      <c r="F7" s="12"/>
      <c r="G7" s="19"/>
      <c r="H7" s="23"/>
    </row>
    <row r="8" spans="1:8" ht="12.75">
      <c r="A8" s="87" t="s">
        <v>45</v>
      </c>
      <c r="B8" s="67"/>
      <c r="C8" s="19"/>
      <c r="D8" s="20"/>
      <c r="E8" s="24"/>
      <c r="F8" s="26"/>
      <c r="G8" s="26"/>
      <c r="H8" s="27"/>
    </row>
    <row r="9" spans="1:8" ht="38.25">
      <c r="A9" s="28" t="s">
        <v>12</v>
      </c>
      <c r="B9" s="29" t="s">
        <v>46</v>
      </c>
      <c r="C9" s="29" t="s">
        <v>47</v>
      </c>
      <c r="D9" s="20">
        <v>450</v>
      </c>
      <c r="E9" s="24" t="s">
        <v>44</v>
      </c>
      <c r="F9" s="12"/>
      <c r="G9" s="19"/>
      <c r="H9" s="23"/>
    </row>
    <row r="10" spans="1:8" ht="54" customHeight="1">
      <c r="A10" s="28" t="s">
        <v>14</v>
      </c>
      <c r="B10" s="30" t="s">
        <v>48</v>
      </c>
      <c r="C10" s="29"/>
      <c r="D10" s="20"/>
      <c r="E10" s="31"/>
      <c r="F10" s="29" t="s">
        <v>49</v>
      </c>
      <c r="G10" s="20">
        <v>4723.53</v>
      </c>
      <c r="H10" s="32" t="s">
        <v>50</v>
      </c>
    </row>
    <row r="11" spans="1:8" ht="12.75">
      <c r="A11" s="87" t="s">
        <v>51</v>
      </c>
      <c r="B11" s="67"/>
      <c r="C11" s="19"/>
      <c r="D11" s="20"/>
      <c r="E11" s="24"/>
      <c r="F11" s="22"/>
      <c r="G11" s="22"/>
      <c r="H11" s="23"/>
    </row>
    <row r="12" spans="1:8" ht="51">
      <c r="A12" s="25" t="s">
        <v>16</v>
      </c>
      <c r="B12" s="19" t="s">
        <v>52</v>
      </c>
      <c r="C12" s="29"/>
      <c r="D12" s="20"/>
      <c r="E12" s="24"/>
      <c r="F12" s="29" t="s">
        <v>53</v>
      </c>
      <c r="G12" s="20">
        <v>7670</v>
      </c>
      <c r="H12" s="23" t="s">
        <v>54</v>
      </c>
    </row>
    <row r="13" spans="1:8" ht="25.5">
      <c r="A13" s="25" t="s">
        <v>18</v>
      </c>
      <c r="B13" s="19" t="s">
        <v>55</v>
      </c>
      <c r="C13" s="33" t="s">
        <v>56</v>
      </c>
      <c r="D13" s="20">
        <v>21</v>
      </c>
      <c r="E13" s="24" t="s">
        <v>57</v>
      </c>
      <c r="F13" s="22"/>
      <c r="G13" s="22"/>
      <c r="H13" s="23"/>
    </row>
    <row r="14" spans="1:8" ht="38.25">
      <c r="A14" s="25" t="s">
        <v>20</v>
      </c>
      <c r="B14" s="19" t="s">
        <v>58</v>
      </c>
      <c r="C14" s="33" t="s">
        <v>59</v>
      </c>
      <c r="D14" s="20">
        <v>2075</v>
      </c>
      <c r="E14" s="24" t="s">
        <v>60</v>
      </c>
      <c r="F14" s="22"/>
      <c r="G14" s="22"/>
      <c r="H14" s="23"/>
    </row>
    <row r="15" spans="1:8" ht="12.75">
      <c r="A15" s="87" t="s">
        <v>61</v>
      </c>
      <c r="B15" s="67"/>
      <c r="C15" s="19"/>
      <c r="D15" s="20"/>
      <c r="E15" s="24"/>
      <c r="F15" s="22"/>
      <c r="G15" s="22"/>
      <c r="H15" s="23"/>
    </row>
    <row r="16" spans="1:8" ht="38.25">
      <c r="A16" s="25" t="s">
        <v>22</v>
      </c>
      <c r="B16" s="19" t="s">
        <v>62</v>
      </c>
      <c r="C16" s="19" t="s">
        <v>63</v>
      </c>
      <c r="D16" s="20">
        <v>750</v>
      </c>
      <c r="E16" s="24" t="s">
        <v>44</v>
      </c>
      <c r="F16" s="12"/>
      <c r="G16" s="19"/>
      <c r="H16" s="23"/>
    </row>
    <row r="17" spans="1:8" ht="12.75">
      <c r="A17" s="25"/>
      <c r="B17" s="19"/>
      <c r="C17" s="19"/>
      <c r="D17" s="20"/>
      <c r="E17" s="24"/>
      <c r="F17" s="34"/>
      <c r="G17" s="35"/>
      <c r="H17" s="23"/>
    </row>
    <row r="18" spans="1:8" ht="38.25">
      <c r="A18" s="16" t="s">
        <v>24</v>
      </c>
      <c r="B18" s="29" t="s">
        <v>64</v>
      </c>
      <c r="C18" s="19" t="s">
        <v>65</v>
      </c>
      <c r="D18" s="20">
        <v>1472</v>
      </c>
      <c r="E18" s="24" t="s">
        <v>44</v>
      </c>
      <c r="F18" s="34"/>
      <c r="G18" s="35"/>
      <c r="H18" s="23"/>
    </row>
    <row r="19" spans="1:8" ht="51">
      <c r="A19" s="16" t="s">
        <v>26</v>
      </c>
      <c r="B19" s="29" t="s">
        <v>66</v>
      </c>
      <c r="C19" s="19" t="s">
        <v>67</v>
      </c>
      <c r="D19" s="36">
        <v>355</v>
      </c>
      <c r="E19" s="24" t="s">
        <v>44</v>
      </c>
      <c r="F19" s="34"/>
      <c r="G19" s="35"/>
      <c r="H19" s="23"/>
    </row>
    <row r="20" spans="1:8" ht="38.25">
      <c r="A20" s="12" t="s">
        <v>27</v>
      </c>
      <c r="B20" s="30" t="s">
        <v>68</v>
      </c>
      <c r="C20" s="19" t="s">
        <v>69</v>
      </c>
      <c r="D20" s="36">
        <v>487.14</v>
      </c>
      <c r="E20" s="24" t="s">
        <v>44</v>
      </c>
      <c r="F20" s="34"/>
      <c r="G20" s="35"/>
      <c r="H20" s="23"/>
    </row>
    <row r="21" spans="1:8" ht="12.75">
      <c r="A21" s="87" t="s">
        <v>70</v>
      </c>
      <c r="B21" s="67"/>
      <c r="C21" s="19"/>
      <c r="D21" s="12"/>
      <c r="E21" s="23"/>
      <c r="F21" s="34"/>
      <c r="G21" s="35"/>
      <c r="H21" s="23"/>
    </row>
    <row r="22" spans="1:8" ht="51">
      <c r="A22" s="28" t="s">
        <v>29</v>
      </c>
      <c r="B22" s="19" t="s">
        <v>71</v>
      </c>
      <c r="C22" s="19" t="s">
        <v>72</v>
      </c>
      <c r="D22" s="20">
        <v>950</v>
      </c>
      <c r="E22" s="23" t="s">
        <v>44</v>
      </c>
      <c r="F22" s="34"/>
      <c r="G22" s="35"/>
      <c r="H22" s="23"/>
    </row>
    <row r="23" spans="1:8" ht="25.5">
      <c r="A23" s="28" t="s">
        <v>73</v>
      </c>
      <c r="B23" s="19" t="s">
        <v>74</v>
      </c>
      <c r="C23" s="19" t="s">
        <v>75</v>
      </c>
      <c r="D23" s="20">
        <v>180</v>
      </c>
      <c r="E23" s="23" t="s">
        <v>44</v>
      </c>
      <c r="F23" s="34"/>
      <c r="G23" s="35"/>
      <c r="H23" s="23"/>
    </row>
    <row r="24" spans="1:8" ht="25.5">
      <c r="A24" s="37" t="s">
        <v>76</v>
      </c>
      <c r="B24" s="38" t="s">
        <v>77</v>
      </c>
      <c r="C24" s="19" t="s">
        <v>78</v>
      </c>
      <c r="D24" s="20">
        <v>1105.47</v>
      </c>
      <c r="E24" s="23" t="s">
        <v>44</v>
      </c>
      <c r="F24" s="34"/>
      <c r="G24" s="35"/>
      <c r="H24" s="23"/>
    </row>
    <row r="25" spans="1:8" ht="25.5">
      <c r="A25" s="37" t="s">
        <v>79</v>
      </c>
      <c r="B25" s="38" t="s">
        <v>80</v>
      </c>
      <c r="C25" s="19" t="s">
        <v>81</v>
      </c>
      <c r="D25" s="20">
        <v>164</v>
      </c>
      <c r="E25" s="23" t="s">
        <v>44</v>
      </c>
      <c r="F25" s="34"/>
      <c r="G25" s="35"/>
      <c r="H25" s="23"/>
    </row>
    <row r="26" spans="1:8" ht="51">
      <c r="A26" s="37" t="s">
        <v>82</v>
      </c>
      <c r="B26" s="38" t="s">
        <v>83</v>
      </c>
      <c r="C26" s="19" t="s">
        <v>84</v>
      </c>
      <c r="D26" s="20">
        <v>750</v>
      </c>
      <c r="E26" s="23" t="s">
        <v>44</v>
      </c>
      <c r="F26" s="34"/>
      <c r="G26" s="35"/>
      <c r="H26" s="23"/>
    </row>
    <row r="27" spans="1:8" ht="12.75">
      <c r="A27" s="87" t="s">
        <v>85</v>
      </c>
      <c r="B27" s="67"/>
      <c r="C27" s="19"/>
      <c r="D27" s="20"/>
      <c r="E27" s="23"/>
      <c r="F27" s="34"/>
      <c r="G27" s="35"/>
      <c r="H27" s="23"/>
    </row>
    <row r="28" spans="1:8" ht="63.75">
      <c r="A28" s="39" t="s">
        <v>86</v>
      </c>
      <c r="B28" s="38" t="s">
        <v>87</v>
      </c>
      <c r="C28" s="19" t="s">
        <v>88</v>
      </c>
      <c r="D28" s="20">
        <v>190</v>
      </c>
      <c r="E28" s="23" t="s">
        <v>44</v>
      </c>
      <c r="F28" s="34"/>
      <c r="G28" s="35"/>
      <c r="H28" s="23"/>
    </row>
    <row r="29" spans="1:8" ht="25.5">
      <c r="A29" s="28" t="s">
        <v>89</v>
      </c>
      <c r="B29" s="38" t="s">
        <v>90</v>
      </c>
      <c r="C29" s="19" t="s">
        <v>91</v>
      </c>
      <c r="D29" s="20">
        <v>2075</v>
      </c>
      <c r="E29" s="23" t="s">
        <v>60</v>
      </c>
      <c r="F29" s="34"/>
      <c r="G29" s="35"/>
      <c r="H29" s="23"/>
    </row>
    <row r="30" spans="1:8" ht="12.75">
      <c r="A30" s="87" t="s">
        <v>92</v>
      </c>
      <c r="B30" s="67"/>
      <c r="C30" s="19"/>
      <c r="D30" s="20"/>
      <c r="E30" s="23"/>
      <c r="F30" s="34"/>
      <c r="G30" s="35"/>
      <c r="H30" s="23"/>
    </row>
    <row r="31" spans="1:8" ht="38.25">
      <c r="A31" s="39" t="s">
        <v>93</v>
      </c>
      <c r="B31" s="19" t="s">
        <v>94</v>
      </c>
      <c r="C31" s="19" t="s">
        <v>95</v>
      </c>
      <c r="D31" s="20">
        <v>165</v>
      </c>
      <c r="E31" s="23" t="s">
        <v>44</v>
      </c>
      <c r="F31" s="34"/>
      <c r="G31" s="35"/>
      <c r="H31" s="23"/>
    </row>
    <row r="32" spans="1:8" ht="51">
      <c r="A32" s="37" t="s">
        <v>96</v>
      </c>
      <c r="B32" s="38" t="s">
        <v>97</v>
      </c>
      <c r="C32" s="19"/>
      <c r="D32" s="20"/>
      <c r="E32" s="23"/>
      <c r="F32" s="34" t="s">
        <v>98</v>
      </c>
      <c r="G32" s="35">
        <v>2700</v>
      </c>
      <c r="H32" s="23" t="s">
        <v>99</v>
      </c>
    </row>
    <row r="33" spans="1:8" ht="12.75">
      <c r="A33" s="87" t="s">
        <v>100</v>
      </c>
      <c r="B33" s="67"/>
      <c r="C33" s="19"/>
      <c r="D33" s="20"/>
      <c r="E33" s="23"/>
      <c r="F33" s="34"/>
      <c r="G33" s="35"/>
      <c r="H33" s="23"/>
    </row>
    <row r="34" spans="1:8" ht="51">
      <c r="A34" s="37" t="s">
        <v>101</v>
      </c>
      <c r="B34" s="38" t="s">
        <v>102</v>
      </c>
      <c r="C34" s="19" t="s">
        <v>103</v>
      </c>
      <c r="D34" s="20">
        <v>200</v>
      </c>
      <c r="E34" s="23" t="s">
        <v>44</v>
      </c>
      <c r="F34" s="34"/>
      <c r="G34" s="35"/>
      <c r="H34" s="23"/>
    </row>
    <row r="35" spans="1:8" ht="63.75">
      <c r="A35" s="37" t="s">
        <v>104</v>
      </c>
      <c r="B35" s="38" t="s">
        <v>105</v>
      </c>
      <c r="C35" s="19" t="s">
        <v>106</v>
      </c>
      <c r="D35" s="20">
        <v>270</v>
      </c>
      <c r="E35" s="23" t="s">
        <v>44</v>
      </c>
      <c r="F35" s="34"/>
      <c r="G35" s="34"/>
      <c r="H35" s="23"/>
    </row>
    <row r="36" spans="1:8" ht="12.75">
      <c r="A36" s="87" t="s">
        <v>107</v>
      </c>
      <c r="B36" s="67"/>
      <c r="C36" s="19"/>
      <c r="D36" s="20"/>
      <c r="E36" s="23"/>
      <c r="F36" s="34"/>
      <c r="G36" s="34"/>
      <c r="H36" s="23"/>
    </row>
    <row r="37" spans="1:8" ht="25.5">
      <c r="A37" s="37" t="s">
        <v>108</v>
      </c>
      <c r="B37" s="38" t="s">
        <v>109</v>
      </c>
      <c r="C37" s="19" t="s">
        <v>110</v>
      </c>
      <c r="D37" s="20">
        <v>546.25</v>
      </c>
      <c r="E37" s="23"/>
      <c r="F37" s="34"/>
      <c r="G37" s="34"/>
      <c r="H37" s="23"/>
    </row>
    <row r="38" spans="1:8" ht="12.75">
      <c r="A38" s="87" t="s">
        <v>111</v>
      </c>
      <c r="B38" s="67"/>
      <c r="C38" s="19"/>
      <c r="D38" s="20"/>
      <c r="E38" s="23"/>
      <c r="F38" s="34"/>
      <c r="G38" s="34"/>
      <c r="H38" s="23"/>
    </row>
    <row r="39" spans="1:8" ht="38.25">
      <c r="A39" s="28" t="s">
        <v>112</v>
      </c>
      <c r="B39" s="29" t="s">
        <v>113</v>
      </c>
      <c r="C39" s="19" t="s">
        <v>114</v>
      </c>
      <c r="D39" s="40">
        <v>900</v>
      </c>
      <c r="E39" s="23" t="s">
        <v>115</v>
      </c>
      <c r="F39" s="41"/>
      <c r="G39" s="18"/>
      <c r="H39" s="42"/>
    </row>
    <row r="40" spans="1:8" ht="12.75">
      <c r="A40" s="87" t="s">
        <v>118</v>
      </c>
      <c r="B40" s="67"/>
      <c r="C40" s="19"/>
      <c r="D40" s="12"/>
      <c r="E40" s="42"/>
      <c r="F40" s="41"/>
      <c r="G40" s="41"/>
      <c r="H40" s="42"/>
    </row>
    <row r="41" spans="1:8" ht="25.5">
      <c r="A41" s="51" t="s">
        <v>119</v>
      </c>
      <c r="B41" s="19" t="s">
        <v>120</v>
      </c>
      <c r="C41" s="19" t="s">
        <v>121</v>
      </c>
      <c r="D41" s="20">
        <v>398.4</v>
      </c>
      <c r="E41" s="23" t="s">
        <v>122</v>
      </c>
      <c r="F41" s="41"/>
      <c r="G41" s="41"/>
      <c r="H41" s="42"/>
    </row>
    <row r="42" spans="1:8" ht="51">
      <c r="A42" s="28" t="s">
        <v>123</v>
      </c>
      <c r="B42" s="19" t="s">
        <v>124</v>
      </c>
      <c r="C42" s="19" t="s">
        <v>125</v>
      </c>
      <c r="D42" s="20">
        <v>1116</v>
      </c>
      <c r="E42" s="23" t="s">
        <v>126</v>
      </c>
      <c r="F42" s="41"/>
      <c r="G42" s="41"/>
      <c r="H42" s="42"/>
    </row>
    <row r="43" spans="1:8" ht="63.75">
      <c r="A43" s="28" t="s">
        <v>127</v>
      </c>
      <c r="B43" s="52" t="s">
        <v>128</v>
      </c>
      <c r="C43" s="29" t="s">
        <v>129</v>
      </c>
      <c r="D43" s="20">
        <v>904</v>
      </c>
      <c r="E43" s="23" t="s">
        <v>44</v>
      </c>
      <c r="F43" s="41"/>
      <c r="G43" s="41"/>
      <c r="H43" s="42"/>
    </row>
    <row r="44" spans="1:8" ht="25.5">
      <c r="A44" s="28" t="s">
        <v>130</v>
      </c>
      <c r="B44" s="19" t="s">
        <v>131</v>
      </c>
      <c r="C44" s="19" t="s">
        <v>132</v>
      </c>
      <c r="D44" s="20">
        <v>1014.84</v>
      </c>
      <c r="E44" s="19" t="s">
        <v>60</v>
      </c>
      <c r="F44" s="41"/>
      <c r="G44" s="41"/>
      <c r="H44" s="42"/>
    </row>
    <row r="45" spans="1:8" ht="12.75">
      <c r="A45" s="87" t="s">
        <v>133</v>
      </c>
      <c r="B45" s="67"/>
      <c r="C45" s="19"/>
      <c r="D45" s="12"/>
      <c r="E45" s="22"/>
      <c r="F45" s="41"/>
      <c r="G45" s="41"/>
      <c r="H45" s="42"/>
    </row>
    <row r="46" spans="1:8" ht="38.25">
      <c r="A46" s="28" t="s">
        <v>134</v>
      </c>
      <c r="B46" s="19" t="s">
        <v>135</v>
      </c>
      <c r="C46" s="19" t="s">
        <v>136</v>
      </c>
      <c r="D46" s="20">
        <v>136</v>
      </c>
      <c r="E46" s="19" t="s">
        <v>44</v>
      </c>
      <c r="F46" s="41"/>
      <c r="G46" s="41"/>
      <c r="H46" s="42"/>
    </row>
    <row r="47" spans="1:8" ht="51">
      <c r="A47" s="28" t="s">
        <v>137</v>
      </c>
      <c r="B47" s="19" t="s">
        <v>138</v>
      </c>
      <c r="C47" s="19" t="s">
        <v>139</v>
      </c>
      <c r="D47" s="20">
        <v>80</v>
      </c>
      <c r="E47" s="19" t="s">
        <v>44</v>
      </c>
      <c r="F47" s="41"/>
      <c r="G47" s="41"/>
      <c r="H47" s="42"/>
    </row>
    <row r="48" spans="1:8" ht="51">
      <c r="A48" s="28" t="s">
        <v>140</v>
      </c>
      <c r="B48" s="19" t="s">
        <v>141</v>
      </c>
      <c r="C48" s="19" t="s">
        <v>142</v>
      </c>
      <c r="D48" s="20">
        <v>1116</v>
      </c>
      <c r="E48" s="23" t="s">
        <v>126</v>
      </c>
      <c r="F48" s="41"/>
      <c r="G48" s="41"/>
      <c r="H48" s="42"/>
    </row>
    <row r="49" spans="1:8" ht="38.25">
      <c r="A49" s="28" t="s">
        <v>140</v>
      </c>
      <c r="B49" s="19" t="s">
        <v>143</v>
      </c>
      <c r="C49" s="19" t="s">
        <v>144</v>
      </c>
      <c r="D49" s="20">
        <v>912</v>
      </c>
      <c r="E49" s="19" t="s">
        <v>44</v>
      </c>
      <c r="F49" s="41"/>
      <c r="G49" s="41"/>
      <c r="H49" s="42"/>
    </row>
    <row r="50" spans="1:8" ht="25.5">
      <c r="A50" s="28" t="s">
        <v>145</v>
      </c>
      <c r="B50" s="19" t="s">
        <v>146</v>
      </c>
      <c r="C50" s="19" t="s">
        <v>147</v>
      </c>
      <c r="D50" s="20">
        <v>761.13</v>
      </c>
      <c r="E50" s="19" t="s">
        <v>60</v>
      </c>
      <c r="F50" s="41"/>
      <c r="G50" s="41"/>
      <c r="H50" s="42"/>
    </row>
    <row r="51" spans="1:8" ht="12.75">
      <c r="A51" s="28"/>
      <c r="B51" s="12" t="s">
        <v>116</v>
      </c>
      <c r="C51" s="19"/>
      <c r="D51" s="12">
        <f>SUM(D6:D50)</f>
        <v>20144.23</v>
      </c>
      <c r="E51" s="22"/>
      <c r="F51" s="41"/>
      <c r="G51" s="18">
        <f>SUM(G6:G50)</f>
        <v>15093.529999999999</v>
      </c>
      <c r="H51" s="42"/>
    </row>
    <row r="52" spans="1:8" ht="12.75">
      <c r="A52" s="53"/>
      <c r="B52" s="43"/>
      <c r="C52" s="43"/>
      <c r="D52" s="44"/>
      <c r="E52" s="45"/>
      <c r="F52" s="46"/>
      <c r="G52" s="46"/>
      <c r="H52" s="47"/>
    </row>
    <row r="53" spans="1:7" ht="15.75">
      <c r="A53" s="69" t="s">
        <v>157</v>
      </c>
      <c r="B53" s="69"/>
      <c r="C53" s="69"/>
      <c r="D53" s="69"/>
      <c r="E53" s="69"/>
      <c r="F53" s="69"/>
      <c r="G53" s="69"/>
    </row>
    <row r="55" spans="3:5" ht="18">
      <c r="C55" s="88" t="s">
        <v>149</v>
      </c>
      <c r="D55" s="88"/>
      <c r="E55" s="88"/>
    </row>
    <row r="58" spans="2:6" ht="38.25">
      <c r="B58" s="12" t="s">
        <v>150</v>
      </c>
      <c r="C58" s="12" t="s">
        <v>151</v>
      </c>
      <c r="D58" s="12" t="s">
        <v>152</v>
      </c>
      <c r="E58" s="12" t="s">
        <v>153</v>
      </c>
      <c r="F58" s="12" t="s">
        <v>154</v>
      </c>
    </row>
    <row r="59" spans="2:6" ht="12.75">
      <c r="B59" s="22" t="s">
        <v>36</v>
      </c>
      <c r="C59" s="12">
        <v>-41588.83</v>
      </c>
      <c r="D59" s="12">
        <v>49904.6</v>
      </c>
      <c r="E59" s="12">
        <v>20144.23</v>
      </c>
      <c r="F59" s="12">
        <f>C59+D59-E59</f>
        <v>-11828.460000000003</v>
      </c>
    </row>
    <row r="60" spans="2:6" ht="25.5">
      <c r="B60" s="22" t="s">
        <v>37</v>
      </c>
      <c r="C60" s="12">
        <v>0</v>
      </c>
      <c r="D60" s="12">
        <v>30607.04</v>
      </c>
      <c r="E60" s="12">
        <v>15093.53</v>
      </c>
      <c r="F60" s="12">
        <f>C60+D60-E60</f>
        <v>15513.51</v>
      </c>
    </row>
    <row r="61" spans="2:7" ht="25.5">
      <c r="B61" s="22" t="s">
        <v>155</v>
      </c>
      <c r="C61" s="22"/>
      <c r="D61" s="12">
        <v>13000.1</v>
      </c>
      <c r="E61" s="12"/>
      <c r="F61" s="28">
        <v>13000.1</v>
      </c>
      <c r="G61" s="56"/>
    </row>
    <row r="62" spans="2:5" ht="12.75">
      <c r="B62" s="57"/>
      <c r="C62" s="57"/>
      <c r="D62" s="57"/>
      <c r="E62" s="57"/>
    </row>
    <row r="63" spans="2:5" ht="12.75">
      <c r="B63" s="57"/>
      <c r="C63" s="57"/>
      <c r="D63" s="57"/>
      <c r="E63" s="57"/>
    </row>
    <row r="64" spans="2:5" ht="12.75">
      <c r="B64" s="57"/>
      <c r="C64" s="57"/>
      <c r="D64" s="57"/>
      <c r="E64" s="57"/>
    </row>
    <row r="68" ht="12.75">
      <c r="B68" t="s">
        <v>156</v>
      </c>
    </row>
  </sheetData>
  <mergeCells count="20">
    <mergeCell ref="A53:G53"/>
    <mergeCell ref="C55:E55"/>
    <mergeCell ref="A36:B36"/>
    <mergeCell ref="A38:B38"/>
    <mergeCell ref="A40:B40"/>
    <mergeCell ref="A45:B45"/>
    <mergeCell ref="A33:B33"/>
    <mergeCell ref="A6:B6"/>
    <mergeCell ref="A8:B8"/>
    <mergeCell ref="A11:B11"/>
    <mergeCell ref="A15:B15"/>
    <mergeCell ref="A21:B21"/>
    <mergeCell ref="A27:B27"/>
    <mergeCell ref="A30:B30"/>
    <mergeCell ref="A1:E1"/>
    <mergeCell ref="A4:A5"/>
    <mergeCell ref="B4:B5"/>
    <mergeCell ref="C4:E4"/>
    <mergeCell ref="A2:H2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2013-12-10T07:10:22Z</cp:lastPrinted>
  <dcterms:created xsi:type="dcterms:W3CDTF">1996-10-08T23:32:33Z</dcterms:created>
  <dcterms:modified xsi:type="dcterms:W3CDTF">2014-03-04T09:23:40Z</dcterms:modified>
  <cp:category/>
  <cp:version/>
  <cp:contentType/>
  <cp:contentStatus/>
</cp:coreProperties>
</file>