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</sheets>
  <definedNames/>
  <calcPr fullCalcOnLoad="1"/>
</workbook>
</file>

<file path=xl/sharedStrings.xml><?xml version="1.0" encoding="utf-8"?>
<sst xmlns="http://schemas.openxmlformats.org/spreadsheetml/2006/main" count="79" uniqueCount="74">
  <si>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</si>
  <si>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</si>
  <si>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</si>
  <si>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</si>
  <si>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Стоимость работ и услуг по содержанию общего имущества МКЖД, руб/м2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</si>
  <si>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</si>
  <si>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</si>
  <si>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</si>
  <si>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</si>
  <si>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>Ежедневная уборка лестничных клеток, коридоров</t>
  </si>
  <si>
    <t>Уборка территории</t>
  </si>
  <si>
    <t>Механизированная уборка</t>
  </si>
  <si>
    <t>Техническое обслуживание дома (АДС, электрики, слесаря)</t>
  </si>
  <si>
    <t>2.</t>
  </si>
  <si>
    <t>Затраты по управлению многоквартирным домом</t>
  </si>
  <si>
    <t>3.</t>
  </si>
  <si>
    <t>Проведение электроизмерений</t>
  </si>
  <si>
    <t>4.</t>
  </si>
  <si>
    <t>5.</t>
  </si>
  <si>
    <t>6.</t>
  </si>
  <si>
    <t>Сбор и вывоз ТБО</t>
  </si>
  <si>
    <t>Обслуживание дымовых и вентиляционных каналов</t>
  </si>
  <si>
    <t>Вознаграждение председателя</t>
  </si>
  <si>
    <t>II. ПРЕДОСТАВЛЕНИЕ  КОММУНАЛЬНЫХ УСЛУГ  ПО ДОГОВОРУ УПРАВЛЕНИЯ  МНОГОКВАРТИРНЫМ ДОМОМ</t>
  </si>
  <si>
    <t>Адрес многоквартирного дома: Воробьева 99 А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</si>
  <si>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</si>
  <si>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</si>
  <si>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</si>
  <si>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</si>
  <si>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</si>
  <si>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</si>
  <si>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Апрель 2013 г.</t>
  </si>
  <si>
    <t>Закупка ВДАК, кисти, коллера, для покраски б/камня</t>
  </si>
  <si>
    <t>Товарно-кассовый чек от 23.04.13г.</t>
  </si>
  <si>
    <t>АНО "Центр ТСЖ"</t>
  </si>
  <si>
    <t>ИТОГО:</t>
  </si>
  <si>
    <t>Начислено  с 01.01.2013г. по 31.12.2013г.
руб.</t>
  </si>
  <si>
    <t>Оплачено населением с 01.01.2013г. по 31.12.2013г.
руб.</t>
  </si>
  <si>
    <t xml:space="preserve">
III. ТЕКУЩИЙ РЕМОНТ с 01.2013г. по 12.2013г.</t>
  </si>
  <si>
    <t>Декабрь 2013 г.</t>
  </si>
  <si>
    <t xml:space="preserve">Укомплектовка элетрощитовых, согласно требованиям ППБ (закуплен  коврик, совок) </t>
  </si>
  <si>
    <t>Товарные чеки от 05,10/12.2013 г.</t>
  </si>
  <si>
    <t>Передвижение денежных средств по ул. Воробъева,  99-А  на  01.01.2013</t>
  </si>
  <si>
    <t>На 31.12.2013 г.</t>
  </si>
  <si>
    <t>Услуга</t>
  </si>
  <si>
    <t>Остаток на 01.01.2013 г.</t>
  </si>
  <si>
    <t xml:space="preserve">Поступления </t>
  </si>
  <si>
    <t xml:space="preserve">Расходы   </t>
  </si>
  <si>
    <t>Остаток  2013 г.</t>
  </si>
  <si>
    <t>Петрянкина Е.И.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</si>
  <si>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</si>
  <si>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</si>
  <si>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</si>
  <si>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</si>
  <si>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</si>
  <si>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</si>
  <si>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</si>
  <si>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</si>
  <si>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</si>
  <si>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</si>
  <si>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</si>
  <si>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</si>
  <si>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</si>
  <si>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</si>
  <si>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Электроэнергия</t>
  </si>
  <si>
    <t>кВт/час</t>
  </si>
  <si>
    <t>д 1,76</t>
  </si>
  <si>
    <t>д 1,96</t>
  </si>
  <si>
    <t>н 0,88</t>
  </si>
  <si>
    <t>н 0,98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</si>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</sst>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180" fontId="0" fillId="2" borderId="0" xfId="0" applyNumberFormat="1" applyFont="1" applyFill="1" applyAlignment="1">
      <alignment horizontal="center" vertical="center" wrapText="1"/>
    </xf>
    <xf numFmtId="180" fontId="5" fillId="2" borderId="0" xfId="0" applyNumberFormat="1" applyFont="1" applyFill="1" applyAlignment="1">
      <alignment horizontal="center" vertical="center" wrapText="1"/>
    </xf>
    <xf numFmtId="180" fontId="6" fillId="0" borderId="0" xfId="17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80" fontId="0" fillId="2" borderId="1" xfId="0" applyNumberFormat="1" applyFont="1" applyFill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8" sqref="H8"/>
    </sheetView>
  </sheetViews>
  <sheetFormatPr defaultColWidth="9.140625" defaultRowHeight="12.75"/>
  <cols>
    <col min="1" max="1" width="7.140625" style="0" customWidth="1"/>
    <col min="2" max="2" width="56.28125" style="0" customWidth="1"/>
    <col min="3" max="3" width="13.8515625" style="0" customWidth="1"/>
    <col min="4" max="4" width="15.140625" style="0" customWidth="1"/>
    <col min="5" max="5" width="14.57421875" style="0" customWidth="1"/>
    <col min="6" max="6" width="17.8515625" style="0" customWidth="1"/>
    <col min="7" max="7" width="14.8515625" style="0" customWidth="1"/>
    <col min="8" max="8" width="15.57421875" style="0" customWidth="1"/>
    <col min="9" max="9" width="22.7109375" style="0" customWidth="1"/>
  </cols>
  <sheetData>
    <row r="1" spans="1:7" ht="15.75" customHeight="1">
      <c r="A1" s="58" t="s">
        <v>71</v>
      </c>
      <c r="B1" s="58"/>
      <c r="C1" s="58"/>
      <c r="D1" s="58"/>
      <c r="E1" s="58"/>
      <c r="F1" s="58"/>
      <c r="G1" s="58"/>
    </row>
    <row r="2" spans="1:7" ht="15.75" customHeight="1">
      <c r="A2" s="58" t="s">
        <v>72</v>
      </c>
      <c r="B2" s="58"/>
      <c r="C2" s="58"/>
      <c r="D2" s="58"/>
      <c r="E2" s="58"/>
      <c r="F2" s="58"/>
      <c r="G2" s="58"/>
    </row>
    <row r="3" spans="1:7" ht="15.75" customHeight="1">
      <c r="A3" s="58" t="s">
        <v>73</v>
      </c>
      <c r="B3" s="58"/>
      <c r="C3" s="58"/>
      <c r="D3" s="58"/>
      <c r="E3" s="58"/>
      <c r="F3" s="58"/>
      <c r="G3" s="58"/>
    </row>
    <row r="4" spans="1:7" ht="15">
      <c r="A4" s="1"/>
      <c r="B4" s="2"/>
      <c r="C4" s="2"/>
      <c r="D4" s="1"/>
      <c r="E4" s="1"/>
      <c r="F4" s="1"/>
      <c r="G4" s="3"/>
    </row>
    <row r="5" spans="1:7" ht="15" customHeight="1">
      <c r="A5" s="44" t="s">
        <v>0</v>
      </c>
      <c r="B5" s="44"/>
      <c r="C5" s="44"/>
      <c r="D5" s="44"/>
      <c r="E5" s="44"/>
      <c r="F5" s="44"/>
      <c r="G5" s="4"/>
    </row>
    <row r="6" spans="1:7" ht="15">
      <c r="A6" s="5"/>
      <c r="B6" s="5"/>
      <c r="C6" s="5"/>
      <c r="D6" s="5"/>
      <c r="E6" s="5"/>
      <c r="F6" s="5"/>
      <c r="G6" s="4"/>
    </row>
    <row r="7" spans="1:7" ht="15.75">
      <c r="A7" s="44" t="s">
        <v>24</v>
      </c>
      <c r="B7" s="44"/>
      <c r="C7" s="6"/>
      <c r="D7" s="6"/>
      <c r="E7" s="7"/>
      <c r="F7" s="6"/>
      <c r="G7" s="8"/>
    </row>
    <row r="8" spans="1:7" ht="45.75" customHeight="1">
      <c r="A8" s="45" t="s">
        <v>1</v>
      </c>
      <c r="B8" s="45"/>
      <c r="C8" s="45"/>
      <c r="D8" s="45"/>
      <c r="E8" s="45"/>
      <c r="F8" s="45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135" customHeight="1">
      <c r="A10" s="34" t="s">
        <v>2</v>
      </c>
      <c r="B10" s="34" t="s">
        <v>3</v>
      </c>
      <c r="C10" s="34" t="s">
        <v>4</v>
      </c>
      <c r="D10" s="34" t="s">
        <v>36</v>
      </c>
      <c r="E10" s="34" t="s">
        <v>37</v>
      </c>
      <c r="F10" s="34" t="s">
        <v>5</v>
      </c>
      <c r="G10" s="13"/>
    </row>
    <row r="11" spans="1:7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12"/>
    </row>
    <row r="12" spans="1:7" ht="12.75">
      <c r="A12" s="46" t="s">
        <v>6</v>
      </c>
      <c r="B12" s="47"/>
      <c r="C12" s="46"/>
      <c r="D12" s="46"/>
      <c r="E12" s="46"/>
      <c r="F12" s="46"/>
      <c r="G12" s="12"/>
    </row>
    <row r="13" spans="1:7" ht="24.75" customHeight="1">
      <c r="A13" s="30" t="s">
        <v>7</v>
      </c>
      <c r="B13" s="35" t="s">
        <v>8</v>
      </c>
      <c r="C13" s="36">
        <v>12.16</v>
      </c>
      <c r="D13" s="37">
        <v>98936.68</v>
      </c>
      <c r="E13" s="37">
        <f>SUM(E14:E17)</f>
        <v>84744.39</v>
      </c>
      <c r="F13" s="37">
        <f>SUM(F14:F17)</f>
        <v>14192.3</v>
      </c>
      <c r="G13" s="27"/>
    </row>
    <row r="14" spans="1:7" ht="17.25" customHeight="1">
      <c r="A14" s="30">
        <v>1.1</v>
      </c>
      <c r="B14" s="35" t="s">
        <v>9</v>
      </c>
      <c r="C14" s="37">
        <v>0.82</v>
      </c>
      <c r="D14" s="37">
        <v>6671.72</v>
      </c>
      <c r="E14" s="37">
        <f>D14-F14</f>
        <v>5607.1900000000005</v>
      </c>
      <c r="F14" s="37">
        <v>1064.53</v>
      </c>
      <c r="G14" s="28"/>
    </row>
    <row r="15" spans="1:8" ht="15.75" customHeight="1">
      <c r="A15" s="33">
        <v>1.2</v>
      </c>
      <c r="B15" s="35" t="s">
        <v>10</v>
      </c>
      <c r="C15" s="37">
        <v>4.12</v>
      </c>
      <c r="D15" s="37">
        <v>33521.31</v>
      </c>
      <c r="E15" s="37">
        <f aca="true" t="shared" si="0" ref="E15:E22">D15-F15</f>
        <v>28180.94</v>
      </c>
      <c r="F15" s="37">
        <v>5340.37</v>
      </c>
      <c r="G15" s="28"/>
      <c r="H15" s="29"/>
    </row>
    <row r="16" spans="1:7" ht="14.25" customHeight="1">
      <c r="A16" s="33">
        <v>1.3</v>
      </c>
      <c r="B16" s="35" t="s">
        <v>11</v>
      </c>
      <c r="C16" s="37">
        <v>1.23</v>
      </c>
      <c r="D16" s="37">
        <v>10007.58</v>
      </c>
      <c r="E16" s="37">
        <f t="shared" si="0"/>
        <v>8680.9</v>
      </c>
      <c r="F16" s="37">
        <v>1326.68</v>
      </c>
      <c r="G16" s="28"/>
    </row>
    <row r="17" spans="1:7" ht="12.75">
      <c r="A17" s="33">
        <v>1.4</v>
      </c>
      <c r="B17" s="35" t="s">
        <v>12</v>
      </c>
      <c r="C17" s="37">
        <v>5.99</v>
      </c>
      <c r="D17" s="37">
        <v>48736.08</v>
      </c>
      <c r="E17" s="37">
        <f t="shared" si="0"/>
        <v>42275.36</v>
      </c>
      <c r="F17" s="37">
        <v>6460.72</v>
      </c>
      <c r="G17" s="28"/>
    </row>
    <row r="18" spans="1:7" ht="15" customHeight="1">
      <c r="A18" s="16" t="s">
        <v>13</v>
      </c>
      <c r="B18" s="35" t="s">
        <v>14</v>
      </c>
      <c r="C18" s="37">
        <v>2.7</v>
      </c>
      <c r="D18" s="37">
        <v>21967.85</v>
      </c>
      <c r="E18" s="37">
        <f t="shared" si="0"/>
        <v>19055.699999999997</v>
      </c>
      <c r="F18" s="37">
        <v>2912.15</v>
      </c>
      <c r="G18" s="28"/>
    </row>
    <row r="19" spans="1:7" ht="14.25" customHeight="1">
      <c r="A19" s="16" t="s">
        <v>15</v>
      </c>
      <c r="B19" s="35" t="s">
        <v>16</v>
      </c>
      <c r="C19" s="37">
        <v>0.21</v>
      </c>
      <c r="D19" s="37">
        <v>1708.61</v>
      </c>
      <c r="E19" s="37">
        <f t="shared" si="0"/>
        <v>1482.09</v>
      </c>
      <c r="F19" s="37">
        <v>226.52</v>
      </c>
      <c r="G19" s="28"/>
    </row>
    <row r="20" spans="1:7" ht="12.75" customHeight="1">
      <c r="A20" s="16" t="s">
        <v>17</v>
      </c>
      <c r="B20" s="35" t="s">
        <v>20</v>
      </c>
      <c r="C20" s="37">
        <v>1.7</v>
      </c>
      <c r="D20" s="37">
        <v>13831.61</v>
      </c>
      <c r="E20" s="37">
        <f t="shared" si="0"/>
        <v>11624.68</v>
      </c>
      <c r="F20" s="37">
        <v>2206.93</v>
      </c>
      <c r="G20" s="28"/>
    </row>
    <row r="21" spans="1:7" ht="12.75" customHeight="1">
      <c r="A21" s="16" t="s">
        <v>18</v>
      </c>
      <c r="B21" s="35" t="s">
        <v>21</v>
      </c>
      <c r="C21" s="37">
        <v>0.03</v>
      </c>
      <c r="D21" s="37">
        <v>244.09</v>
      </c>
      <c r="E21" s="37">
        <f t="shared" si="0"/>
        <v>205.18</v>
      </c>
      <c r="F21" s="37">
        <v>38.91</v>
      </c>
      <c r="G21" s="28"/>
    </row>
    <row r="22" spans="1:7" ht="12.75">
      <c r="A22" s="16" t="s">
        <v>19</v>
      </c>
      <c r="B22" s="35" t="s">
        <v>22</v>
      </c>
      <c r="C22" s="37">
        <v>0.3</v>
      </c>
      <c r="D22" s="37">
        <v>2440.87</v>
      </c>
      <c r="E22" s="37">
        <f t="shared" si="0"/>
        <v>2117.2799999999997</v>
      </c>
      <c r="F22" s="37">
        <v>323.59</v>
      </c>
      <c r="G22" s="28"/>
    </row>
    <row r="23" spans="1:6" ht="12.75">
      <c r="A23" s="15"/>
      <c r="B23" s="15"/>
      <c r="C23" s="15"/>
      <c r="D23" s="15"/>
      <c r="E23" s="15"/>
      <c r="F23" s="15"/>
    </row>
    <row r="25" spans="1:9" ht="32.25" customHeight="1">
      <c r="A25" s="45" t="s">
        <v>23</v>
      </c>
      <c r="B25" s="45"/>
      <c r="C25" s="45"/>
      <c r="D25" s="45"/>
      <c r="E25" s="45"/>
      <c r="F25" s="45"/>
      <c r="G25" s="48"/>
      <c r="H25" s="48"/>
      <c r="I25" s="48"/>
    </row>
    <row r="26" ht="8.25" customHeight="1"/>
    <row r="28" spans="1:9" ht="37.5" customHeight="1">
      <c r="A28" s="40" t="s">
        <v>50</v>
      </c>
      <c r="B28" s="42" t="s">
        <v>51</v>
      </c>
      <c r="C28" s="42" t="s">
        <v>52</v>
      </c>
      <c r="D28" s="42" t="s">
        <v>53</v>
      </c>
      <c r="E28" s="42"/>
      <c r="F28" s="42" t="s">
        <v>54</v>
      </c>
      <c r="G28" s="42"/>
      <c r="H28" s="42" t="s">
        <v>55</v>
      </c>
      <c r="I28" s="42" t="s">
        <v>56</v>
      </c>
    </row>
    <row r="29" spans="1:9" ht="94.5" customHeight="1">
      <c r="A29" s="40" t="s">
        <v>57</v>
      </c>
      <c r="B29" s="42"/>
      <c r="C29" s="42"/>
      <c r="D29" s="40" t="s">
        <v>58</v>
      </c>
      <c r="E29" s="40" t="s">
        <v>59</v>
      </c>
      <c r="F29" s="40" t="s">
        <v>60</v>
      </c>
      <c r="G29" s="40" t="s">
        <v>61</v>
      </c>
      <c r="H29" s="42"/>
      <c r="I29" s="42"/>
    </row>
    <row r="30" spans="1:9" ht="12.75">
      <c r="A30" s="38">
        <v>1</v>
      </c>
      <c r="B30" s="39" t="s">
        <v>62</v>
      </c>
      <c r="C30" s="38" t="s">
        <v>70</v>
      </c>
      <c r="D30" s="38">
        <v>16.87</v>
      </c>
      <c r="E30" s="38">
        <v>18.03</v>
      </c>
      <c r="F30" s="38">
        <v>1256</v>
      </c>
      <c r="G30" s="38">
        <v>21960.12</v>
      </c>
      <c r="H30" s="38">
        <f>G30+I30</f>
        <v>18742.54</v>
      </c>
      <c r="I30" s="38">
        <v>-3217.58</v>
      </c>
    </row>
    <row r="31" spans="1:9" ht="12.75">
      <c r="A31" s="38">
        <v>2</v>
      </c>
      <c r="B31" s="39" t="s">
        <v>63</v>
      </c>
      <c r="C31" s="38" t="s">
        <v>70</v>
      </c>
      <c r="D31" s="38">
        <v>14.49</v>
      </c>
      <c r="E31" s="38">
        <v>15.49</v>
      </c>
      <c r="F31" s="38">
        <v>1256</v>
      </c>
      <c r="G31" s="38">
        <v>18864.44</v>
      </c>
      <c r="H31" s="38">
        <f>G31+I31</f>
        <v>16100.149999999998</v>
      </c>
      <c r="I31" s="38">
        <v>-2764.29</v>
      </c>
    </row>
    <row r="32" spans="1:9" ht="12.75">
      <c r="A32" s="41">
        <v>5</v>
      </c>
      <c r="B32" s="43" t="s">
        <v>64</v>
      </c>
      <c r="C32" s="41" t="s">
        <v>65</v>
      </c>
      <c r="D32" s="38" t="s">
        <v>66</v>
      </c>
      <c r="E32" s="38" t="s">
        <v>67</v>
      </c>
      <c r="F32" s="38">
        <v>22758</v>
      </c>
      <c r="G32" s="41">
        <v>49448.59</v>
      </c>
      <c r="H32" s="41">
        <f>G32+I32</f>
        <v>43047.24</v>
      </c>
      <c r="I32" s="41">
        <v>-6401.35</v>
      </c>
    </row>
    <row r="33" spans="1:9" ht="12.75">
      <c r="A33" s="41"/>
      <c r="B33" s="43"/>
      <c r="C33" s="41"/>
      <c r="D33" s="38" t="s">
        <v>68</v>
      </c>
      <c r="E33" s="38" t="s">
        <v>69</v>
      </c>
      <c r="F33" s="38">
        <v>7960</v>
      </c>
      <c r="G33" s="41"/>
      <c r="H33" s="41"/>
      <c r="I33" s="41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</sheetData>
  <mergeCells count="22">
    <mergeCell ref="A5:B5"/>
    <mergeCell ref="C5:D5"/>
    <mergeCell ref="E5:F5"/>
    <mergeCell ref="A1:G1"/>
    <mergeCell ref="A2:G2"/>
    <mergeCell ref="A3:G3"/>
    <mergeCell ref="A7:B7"/>
    <mergeCell ref="A8:F8"/>
    <mergeCell ref="A12:F12"/>
    <mergeCell ref="A25:I25"/>
    <mergeCell ref="A32:A33"/>
    <mergeCell ref="B32:B33"/>
    <mergeCell ref="C32:C33"/>
    <mergeCell ref="G32:G33"/>
    <mergeCell ref="H32:H33"/>
    <mergeCell ref="I32:I33"/>
    <mergeCell ref="B28:B29"/>
    <mergeCell ref="C28:C29"/>
    <mergeCell ref="D28:E28"/>
    <mergeCell ref="F28:G28"/>
    <mergeCell ref="H28:H29"/>
    <mergeCell ref="I28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4" sqref="B24"/>
    </sheetView>
  </sheetViews>
  <sheetFormatPr defaultColWidth="9.140625" defaultRowHeight="12.75"/>
  <cols>
    <col min="2" max="2" width="29.421875" style="0" customWidth="1"/>
    <col min="3" max="3" width="23.7109375" style="0" customWidth="1"/>
    <col min="4" max="4" width="13.57421875" style="0" customWidth="1"/>
    <col min="5" max="5" width="17.7109375" style="0" customWidth="1"/>
  </cols>
  <sheetData>
    <row r="1" spans="1:9" ht="33" customHeight="1">
      <c r="A1" s="45" t="s">
        <v>38</v>
      </c>
      <c r="B1" s="45"/>
      <c r="C1" s="45"/>
      <c r="D1" s="45"/>
      <c r="E1" s="45"/>
      <c r="F1" s="45"/>
      <c r="G1" s="49"/>
      <c r="H1" s="49"/>
      <c r="I1" s="49"/>
    </row>
    <row r="4" spans="1:6" ht="12.75">
      <c r="A4" s="52" t="s">
        <v>25</v>
      </c>
      <c r="B4" s="52" t="s">
        <v>26</v>
      </c>
      <c r="C4" s="50" t="s">
        <v>27</v>
      </c>
      <c r="D4" s="54"/>
      <c r="E4" s="51"/>
      <c r="F4" s="17"/>
    </row>
    <row r="5" spans="1:5" ht="12.75">
      <c r="A5" s="53"/>
      <c r="B5" s="53"/>
      <c r="C5" s="18" t="s">
        <v>28</v>
      </c>
      <c r="D5" s="18" t="s">
        <v>29</v>
      </c>
      <c r="E5" s="18" t="s">
        <v>30</v>
      </c>
    </row>
    <row r="6" spans="1:5" ht="12.75">
      <c r="A6" s="55" t="s">
        <v>31</v>
      </c>
      <c r="B6" s="51"/>
      <c r="C6" s="19"/>
      <c r="D6" s="19"/>
      <c r="E6" s="19"/>
    </row>
    <row r="7" spans="1:6" ht="25.5">
      <c r="A7" s="18" t="s">
        <v>7</v>
      </c>
      <c r="B7" s="20" t="s">
        <v>32</v>
      </c>
      <c r="C7" s="21" t="s">
        <v>33</v>
      </c>
      <c r="D7" s="14">
        <v>728</v>
      </c>
      <c r="E7" s="21" t="s">
        <v>34</v>
      </c>
      <c r="F7" s="22"/>
    </row>
    <row r="8" spans="1:6" ht="12.75">
      <c r="A8" s="50" t="s">
        <v>39</v>
      </c>
      <c r="B8" s="51"/>
      <c r="C8" s="25"/>
      <c r="D8" s="14"/>
      <c r="E8" s="21"/>
      <c r="F8" s="22"/>
    </row>
    <row r="9" spans="1:6" ht="38.25">
      <c r="A9" s="18" t="s">
        <v>13</v>
      </c>
      <c r="B9" s="26" t="s">
        <v>40</v>
      </c>
      <c r="C9" s="31" t="s">
        <v>41</v>
      </c>
      <c r="D9" s="14">
        <v>650</v>
      </c>
      <c r="E9" s="21" t="s">
        <v>34</v>
      </c>
      <c r="F9" s="22"/>
    </row>
    <row r="10" spans="1:6" ht="12.75">
      <c r="A10" s="50" t="s">
        <v>35</v>
      </c>
      <c r="B10" s="51"/>
      <c r="C10" s="21"/>
      <c r="D10" s="16">
        <f>SUM(D7:D9)</f>
        <v>1378</v>
      </c>
      <c r="E10" s="21"/>
      <c r="F10" s="22"/>
    </row>
    <row r="12" spans="1:6" ht="15.75">
      <c r="A12" s="56" t="s">
        <v>42</v>
      </c>
      <c r="B12" s="56"/>
      <c r="C12" s="56"/>
      <c r="D12" s="56"/>
      <c r="E12" s="56"/>
      <c r="F12" s="56"/>
    </row>
    <row r="15" spans="3:4" ht="15.75">
      <c r="C15" s="56" t="s">
        <v>43</v>
      </c>
      <c r="D15" s="56"/>
    </row>
    <row r="17" spans="1:5" ht="12.75">
      <c r="A17" s="18" t="s">
        <v>44</v>
      </c>
      <c r="B17" s="16" t="s">
        <v>45</v>
      </c>
      <c r="C17" s="16" t="s">
        <v>46</v>
      </c>
      <c r="D17" s="16" t="s">
        <v>47</v>
      </c>
      <c r="E17" s="16" t="s">
        <v>48</v>
      </c>
    </row>
    <row r="18" spans="1:5" ht="12.75">
      <c r="A18" s="32" t="s">
        <v>27</v>
      </c>
      <c r="B18" s="16">
        <v>14744.34</v>
      </c>
      <c r="C18" s="33">
        <v>11111.99</v>
      </c>
      <c r="D18" s="33">
        <v>1378</v>
      </c>
      <c r="E18" s="16">
        <f>B18+C18-D18</f>
        <v>24478.33</v>
      </c>
    </row>
    <row r="23" spans="2:5" ht="12.75">
      <c r="B23" s="57"/>
      <c r="C23" s="57"/>
      <c r="D23" s="57"/>
      <c r="E23" s="57"/>
    </row>
    <row r="27" ht="12.75">
      <c r="B27" t="s">
        <v>49</v>
      </c>
    </row>
  </sheetData>
  <mergeCells count="10">
    <mergeCell ref="A10:B10"/>
    <mergeCell ref="A12:F12"/>
    <mergeCell ref="C15:D15"/>
    <mergeCell ref="B23:E23"/>
    <mergeCell ref="A1:I1"/>
    <mergeCell ref="A8:B8"/>
    <mergeCell ref="A4:A5"/>
    <mergeCell ref="B4:B5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2014-03-04T09:24:24Z</dcterms:modified>
  <cp:category/>
  <cp:version/>
  <cp:contentType/>
  <cp:contentStatus/>
</cp:coreProperties>
</file>