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" sheetId="2" r:id="rId2"/>
  </sheets>
  <definedNames/>
  <calcPr fullCalcOnLoad="1"/>
</workbook>
</file>

<file path=xl/sharedStrings.xml><?xml version="1.0" encoding="utf-8"?>
<sst xmlns="http://schemas.openxmlformats.org/spreadsheetml/2006/main" count="170" uniqueCount="145">
  <si>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</si>
  <si>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</si>
  <si>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</si>
  <si>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</si>
  <si>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</si>
  <si>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</si>
  <si>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2013 г.</t>
  </si>
  <si>
    <t>Закупка материала, для ремонта напольной плитки</t>
  </si>
  <si>
    <t>Протокол собрания от 25.12.12;  товарный чек от 24,7 января 2013г.</t>
  </si>
  <si>
    <t>Муфтахов Г.З.</t>
  </si>
  <si>
    <t>Февраль 2013 г.</t>
  </si>
  <si>
    <t>Закупка материала (трубы, вентиль, резьб, отводы…..)</t>
  </si>
  <si>
    <t>Расходная накладная № 1от 18.02.13 г.; акт выполненных работ</t>
  </si>
  <si>
    <t>АНО "Центр ТСЖ" ООО "СКВ"</t>
  </si>
  <si>
    <t>Март 2013 г.</t>
  </si>
  <si>
    <t>Закупка и установка диодов на МОП 1-го подъезда</t>
  </si>
  <si>
    <t>Товарный чек от 27.03.2013 г.</t>
  </si>
  <si>
    <t xml:space="preserve">АНО "Центр ТСЖ"  </t>
  </si>
  <si>
    <t>Апрель 2013 г.</t>
  </si>
  <si>
    <t>Замена клапана чугунного (не закрывается)</t>
  </si>
  <si>
    <t>Товарный чек № 6774 от 02.04.13г;</t>
  </si>
  <si>
    <t xml:space="preserve">АНО "Центр ТСЖ" </t>
  </si>
  <si>
    <t>Замена участка трубопровода ГВС по стояку кв. №3</t>
  </si>
  <si>
    <t>Товарный чек №б/н от 16.04.13; акт от 19.04.13г.</t>
  </si>
  <si>
    <t>АНО "Центр ТСЖ"</t>
  </si>
  <si>
    <t>Установка датчиков движения на освещение в 1-ом подъезде.</t>
  </si>
  <si>
    <t xml:space="preserve">Договор; смета № 1 от 13.03.13г. (5795-4995=800) </t>
  </si>
  <si>
    <t>ИП Салов А.Н.</t>
  </si>
  <si>
    <t>Июнь 2013 г.</t>
  </si>
  <si>
    <t>Закупка цемента, для ремонта крыльца 2,3 подъезда</t>
  </si>
  <si>
    <t xml:space="preserve">Товарный чек №б/н и акт  от 03.06.13 г.; </t>
  </si>
  <si>
    <t>ООО "СКВ"</t>
  </si>
  <si>
    <t xml:space="preserve">Закупка и установка шаровых кранов-5 шт. на ЦО, для проведения опрессовки, на стояк ЦО на спусник и установка муфты и тройника;  </t>
  </si>
  <si>
    <t>Товарные чеки №3105 от 04.06.13 г б/н от 04.06.13г; № 3403 от 17.06.13г.; №б/н от 19.06.13г;  Акт от 18.06.13 г.</t>
  </si>
  <si>
    <t>Установка уличного освещения  с торца дома.</t>
  </si>
  <si>
    <t>Смета,  Товарный чеки-3 шт. от 17.06.13 г.; акт от 20.06.13г.</t>
  </si>
  <si>
    <t>Закупка материала (трубы, муфт, переходника), для устранения аварийной ситуации на ГВС в перекрытии</t>
  </si>
  <si>
    <t xml:space="preserve">Товарный чек № б/н и акт  от 25.06.13 г.;  </t>
  </si>
  <si>
    <t>Июль 2013 г.</t>
  </si>
  <si>
    <t>Ремонт аншлага, стены дома, примыкания цоколя и отмостки</t>
  </si>
  <si>
    <t>Товарные чеки от 18,27/06.13 и от 01.07.13 г.; акт</t>
  </si>
  <si>
    <t>12.</t>
  </si>
  <si>
    <t>Закупка ламп А55 40W-120 шт.</t>
  </si>
  <si>
    <t xml:space="preserve">Товарная накладная №Рбн-00292 от 04.07.13; </t>
  </si>
  <si>
    <t>13.</t>
  </si>
  <si>
    <t>Товарный чек №4014 от 09.07.13 г;№4135 от 12.07.13г.; и чек№ 141 от 09.07.13г. (на возврат материала); акт</t>
  </si>
  <si>
    <t>Октябрь 2013 г.</t>
  </si>
  <si>
    <t>14.</t>
  </si>
  <si>
    <t xml:space="preserve">Замена сотояков ГВС и ХВС (кв. №2,7,9,12,17,22,27,32) </t>
  </si>
  <si>
    <t>Протокол от 20.10.13; четыре товарных чека от 23,24/10.2013 г.</t>
  </si>
  <si>
    <t>15.</t>
  </si>
  <si>
    <t>Оплата за ленты-индикаторы "АнтиМагнит", опломбированы приборы учета ГВС,ХВС, электроэнергии в квартирах</t>
  </si>
  <si>
    <t>Служебная, товарная накладная №7 от 24.09.13</t>
  </si>
  <si>
    <t>ИТОГО:</t>
  </si>
  <si>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</si>
  <si>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</si>
  <si>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</si>
  <si>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</si>
  <si>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Стоимость работ и услуг по содержанию общего имущества МКЖД, руб/м2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</si>
  <si>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</si>
  <si>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</si>
  <si>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</si>
  <si>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</si>
  <si>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t>Ежедневная уборка лестничных клеток, коридоров</t>
  </si>
  <si>
    <t>Уборка территории</t>
  </si>
  <si>
    <t>Техническое обслуживание дома (АДС, электрики, слесаря)</t>
  </si>
  <si>
    <t>2.</t>
  </si>
  <si>
    <t>Затраты по управлению многоквартирным домом</t>
  </si>
  <si>
    <t>3.</t>
  </si>
  <si>
    <t>Проведение электроизмерений</t>
  </si>
  <si>
    <t>4.</t>
  </si>
  <si>
    <t>Сбор и вывоз ТБО</t>
  </si>
  <si>
    <t>5.</t>
  </si>
  <si>
    <t>Вознаграждение председателя</t>
  </si>
  <si>
    <t>6.</t>
  </si>
  <si>
    <t>7.</t>
  </si>
  <si>
    <t>II. ПРЕДОСТАВЛЕНИЕ  КОММУНАЛЬНЫХ УСЛУГ  ПО ДОГОВОРУ УПРАВЛЕНИЯ  МНОГОКВАРТИРНЫМ ДОМОМ</t>
  </si>
  <si>
    <t>Механизированная уборка</t>
  </si>
  <si>
    <t>Промывка системы ЦО</t>
  </si>
  <si>
    <t>Обслуживание общедомовых приборов учета</t>
  </si>
  <si>
    <t>Поверка общедомовых приборов учета</t>
  </si>
  <si>
    <t>Обслуживание дымовых и вентиляционных каналов</t>
  </si>
  <si>
    <t>8.</t>
  </si>
  <si>
    <t>9.</t>
  </si>
  <si>
    <t>10.</t>
  </si>
  <si>
    <t>Техническое обслуживание лифтов</t>
  </si>
  <si>
    <t>11.</t>
  </si>
  <si>
    <t>Техническое освидетельствование лифта</t>
  </si>
  <si>
    <t>Адрес многоквартирного дома: Локомотивная 72</t>
  </si>
  <si>
    <t>1.1</t>
  </si>
  <si>
    <t>1.2</t>
  </si>
  <si>
    <t>1.3</t>
  </si>
  <si>
    <t>1.4</t>
  </si>
  <si>
    <t>Начислено  с 01.01.2013г. по 31.12.2013г.
руб.</t>
  </si>
  <si>
    <t>Оплачено населением с 01.01.2013г. по 31.12.2013г.
руб.</t>
  </si>
  <si>
    <t xml:space="preserve">
III. ТЕКУЩИЙ РЕМОНТ с 01.2013г. по 12.2013г.</t>
  </si>
  <si>
    <t>Закупка материала на замену верхнего розлива ГВС в 1-ом под. на тех. этаже</t>
  </si>
  <si>
    <t>Ноябрь 2013 г.</t>
  </si>
  <si>
    <t>16.</t>
  </si>
  <si>
    <t>Закупка и замена элемента питания на вычислителе ВКТ-7</t>
  </si>
  <si>
    <t>Договор от 27.09.13; акт от 13.11.13 г</t>
  </si>
  <si>
    <t>Антонов А.А.</t>
  </si>
  <si>
    <t>Декабрь 2013 г.</t>
  </si>
  <si>
    <t>17.</t>
  </si>
  <si>
    <t>Устранение аварийной ситуации на стояке ГВС в кв. № 33</t>
  </si>
  <si>
    <t>Товарный чек № 2720 от 18.12.13 г.; акт от 20.12.13 г.</t>
  </si>
  <si>
    <t>18.</t>
  </si>
  <si>
    <t>Замена розлива ГВС во 2-ом подъезде на тех. этаже</t>
  </si>
  <si>
    <t>Товарный чек № 8832 от 19.12.13 г.; акт от 20.12.13 г.</t>
  </si>
  <si>
    <t>19.</t>
  </si>
  <si>
    <t xml:space="preserve">Укомплектовка элетрощитовых, согласно требованиям ППБ (щетка, совок) </t>
  </si>
  <si>
    <t>Товарные чеки от 05,10/12.2013 г.</t>
  </si>
  <si>
    <t>Передвижение денежных средств по ул. Локомотивная, 72   в  2013</t>
  </si>
  <si>
    <t>на  31.12.2013 г.</t>
  </si>
  <si>
    <t>Услуга</t>
  </si>
  <si>
    <t>Остаток, руб. на 01.01.2012 г.</t>
  </si>
  <si>
    <t>Поступления, руб.</t>
  </si>
  <si>
    <t xml:space="preserve">Расходы, руб.  </t>
  </si>
  <si>
    <t>Остаток, руб.   2013 г.</t>
  </si>
  <si>
    <t>Поступление от "Провайдеров"</t>
  </si>
  <si>
    <t>Петрянкина Е.И.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</si>
  <si>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</si>
  <si>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</si>
  <si>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</si>
  <si>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</si>
  <si>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</si>
  <si>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</si>
  <si>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     на 01.01.2014г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</si>
  <si>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</si>
  <si>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</si>
  <si>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</si>
  <si>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</si>
  <si>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</si>
  <si>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</si>
  <si>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</si>
  <si>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</si>
  <si>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</si>
  <si>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</si>
  <si>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</si>
  <si>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</si>
  <si>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</si>
  <si>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м³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</si>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</sst>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80" fontId="0" fillId="2" borderId="1" xfId="0" applyNumberFormat="1" applyFont="1" applyFill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right" wrapText="1"/>
    </xf>
    <xf numFmtId="180" fontId="0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180" fontId="2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F7" sqref="F7"/>
    </sheetView>
  </sheetViews>
  <sheetFormatPr defaultColWidth="9.140625" defaultRowHeight="12.75"/>
  <cols>
    <col min="1" max="1" width="8.140625" style="0" customWidth="1"/>
    <col min="2" max="2" width="53.57421875" style="0" customWidth="1"/>
    <col min="3" max="3" width="14.28125" style="0" customWidth="1"/>
    <col min="4" max="4" width="13.57421875" style="0" customWidth="1"/>
    <col min="5" max="5" width="13.140625" style="0" customWidth="1"/>
    <col min="6" max="6" width="19.00390625" style="0" customWidth="1"/>
    <col min="7" max="7" width="15.8515625" style="0" customWidth="1"/>
    <col min="8" max="8" width="14.7109375" style="0" customWidth="1"/>
    <col min="9" max="9" width="15.8515625" style="0" customWidth="1"/>
    <col min="10" max="11" width="7.7109375" style="0" customWidth="1"/>
    <col min="12" max="12" width="7.140625" style="0" customWidth="1"/>
    <col min="13" max="13" width="7.28125" style="0" customWidth="1"/>
  </cols>
  <sheetData>
    <row r="1" spans="1:7" ht="19.5" customHeight="1">
      <c r="A1" s="76" t="s">
        <v>142</v>
      </c>
      <c r="B1" s="76"/>
      <c r="C1" s="76"/>
      <c r="D1" s="76"/>
      <c r="E1" s="76"/>
      <c r="F1" s="76"/>
      <c r="G1" s="76"/>
    </row>
    <row r="2" spans="1:7" ht="19.5" customHeight="1">
      <c r="A2" s="76" t="s">
        <v>143</v>
      </c>
      <c r="B2" s="76"/>
      <c r="C2" s="76"/>
      <c r="D2" s="76"/>
      <c r="E2" s="76"/>
      <c r="F2" s="76"/>
      <c r="G2" s="76"/>
    </row>
    <row r="3" spans="1:7" ht="20.25" customHeight="1">
      <c r="A3" s="76" t="s">
        <v>144</v>
      </c>
      <c r="B3" s="76"/>
      <c r="C3" s="76"/>
      <c r="D3" s="76"/>
      <c r="E3" s="76"/>
      <c r="F3" s="76"/>
      <c r="G3" s="76"/>
    </row>
    <row r="4" spans="1:7" ht="12.75">
      <c r="A4" s="75"/>
      <c r="B4" s="75"/>
      <c r="C4" s="75"/>
      <c r="D4" s="75"/>
      <c r="E4" s="75"/>
      <c r="F4" s="75"/>
      <c r="G4" s="75"/>
    </row>
    <row r="5" spans="1:7" ht="15">
      <c r="A5" s="1"/>
      <c r="B5" s="2"/>
      <c r="C5" s="51"/>
      <c r="D5" s="51"/>
      <c r="E5" s="51"/>
      <c r="F5" s="51"/>
      <c r="G5" s="51"/>
    </row>
    <row r="6" spans="1:7" ht="15" customHeight="1">
      <c r="A6" s="60" t="s">
        <v>54</v>
      </c>
      <c r="B6" s="60"/>
      <c r="C6" s="51"/>
      <c r="D6" s="51"/>
      <c r="E6" s="51"/>
      <c r="F6" s="51"/>
      <c r="G6" s="51"/>
    </row>
    <row r="7" spans="1:8" ht="36.75" customHeight="1">
      <c r="A7" s="60" t="s">
        <v>88</v>
      </c>
      <c r="B7" s="60"/>
      <c r="C7" s="51"/>
      <c r="D7" s="51"/>
      <c r="E7" s="51"/>
      <c r="F7" s="51"/>
      <c r="G7" s="51"/>
      <c r="H7" s="51"/>
    </row>
    <row r="8" spans="1:8" ht="27" customHeight="1">
      <c r="A8" s="57" t="s">
        <v>55</v>
      </c>
      <c r="B8" s="57"/>
      <c r="C8" s="57"/>
      <c r="D8" s="57"/>
      <c r="E8" s="57"/>
      <c r="F8" s="57"/>
      <c r="G8" s="51"/>
      <c r="H8" s="51"/>
    </row>
    <row r="9" spans="1:8" ht="12.75" customHeight="1">
      <c r="A9" s="3"/>
      <c r="B9" s="4"/>
      <c r="C9" s="4"/>
      <c r="D9" s="3"/>
      <c r="E9" s="3"/>
      <c r="F9" s="3"/>
      <c r="G9" s="51"/>
      <c r="H9" s="51"/>
    </row>
    <row r="10" spans="1:8" ht="104.25" customHeight="1">
      <c r="A10" s="5" t="s">
        <v>56</v>
      </c>
      <c r="B10" s="5" t="s">
        <v>57</v>
      </c>
      <c r="C10" s="5" t="s">
        <v>58</v>
      </c>
      <c r="D10" s="5" t="s">
        <v>93</v>
      </c>
      <c r="E10" s="5" t="s">
        <v>94</v>
      </c>
      <c r="F10" s="5" t="s">
        <v>59</v>
      </c>
      <c r="G10" s="51"/>
      <c r="H10" s="51"/>
    </row>
    <row r="11" spans="1:8" ht="12.7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51"/>
      <c r="H11" s="51"/>
    </row>
    <row r="12" spans="1:8" ht="12.75" customHeight="1">
      <c r="A12" s="55" t="s">
        <v>60</v>
      </c>
      <c r="B12" s="56"/>
      <c r="C12" s="55"/>
      <c r="D12" s="55"/>
      <c r="E12" s="55"/>
      <c r="F12" s="55"/>
      <c r="G12" s="51"/>
      <c r="H12" s="51"/>
    </row>
    <row r="13" spans="1:8" ht="37.5" customHeight="1">
      <c r="A13" s="47" t="s">
        <v>61</v>
      </c>
      <c r="B13" s="35" t="s">
        <v>62</v>
      </c>
      <c r="C13" s="7">
        <v>9.74</v>
      </c>
      <c r="D13" s="8">
        <v>369558.2</v>
      </c>
      <c r="E13" s="8">
        <f>D13-F13</f>
        <v>309383.06</v>
      </c>
      <c r="F13" s="8">
        <f>SUM(F14:F17)</f>
        <v>60175.14</v>
      </c>
      <c r="G13" s="51"/>
      <c r="H13" s="51"/>
    </row>
    <row r="14" spans="1:8" ht="12.75" customHeight="1">
      <c r="A14" s="48" t="s">
        <v>89</v>
      </c>
      <c r="B14" s="35" t="s">
        <v>63</v>
      </c>
      <c r="C14" s="7">
        <v>1.3</v>
      </c>
      <c r="D14" s="7">
        <v>49325.02</v>
      </c>
      <c r="E14" s="8">
        <f>D14-F14</f>
        <v>46901.189999999995</v>
      </c>
      <c r="F14" s="8">
        <v>2423.83</v>
      </c>
      <c r="G14" s="51"/>
      <c r="H14" s="51"/>
    </row>
    <row r="15" spans="1:8" ht="12.75" customHeight="1">
      <c r="A15" s="48" t="s">
        <v>90</v>
      </c>
      <c r="B15" s="35" t="s">
        <v>64</v>
      </c>
      <c r="C15" s="8">
        <v>2.74</v>
      </c>
      <c r="D15" s="8">
        <v>103961.96</v>
      </c>
      <c r="E15" s="8">
        <f aca="true" t="shared" si="0" ref="E15:E27">D15-F15</f>
        <v>87626.6</v>
      </c>
      <c r="F15" s="8">
        <v>16335.36</v>
      </c>
      <c r="G15" s="51"/>
      <c r="H15" s="51"/>
    </row>
    <row r="16" spans="1:8" ht="12.75" customHeight="1">
      <c r="A16" s="48" t="s">
        <v>91</v>
      </c>
      <c r="B16" s="35" t="s">
        <v>77</v>
      </c>
      <c r="C16" s="8">
        <v>0.7</v>
      </c>
      <c r="D16" s="8">
        <v>26559.62</v>
      </c>
      <c r="E16" s="8">
        <f t="shared" si="0"/>
        <v>21886.75</v>
      </c>
      <c r="F16" s="8">
        <v>4672.87</v>
      </c>
      <c r="G16" s="51"/>
      <c r="H16" s="51"/>
    </row>
    <row r="17" spans="1:8" ht="25.5">
      <c r="A17" s="48" t="s">
        <v>92</v>
      </c>
      <c r="B17" s="35" t="s">
        <v>65</v>
      </c>
      <c r="C17" s="8">
        <v>5</v>
      </c>
      <c r="D17" s="8">
        <v>189711.6</v>
      </c>
      <c r="E17" s="8">
        <f t="shared" si="0"/>
        <v>152968.52000000002</v>
      </c>
      <c r="F17" s="8">
        <v>36743.08</v>
      </c>
      <c r="G17" s="51"/>
      <c r="H17" s="51"/>
    </row>
    <row r="18" spans="1:8" ht="15" customHeight="1">
      <c r="A18" s="47" t="s">
        <v>66</v>
      </c>
      <c r="B18" s="35" t="s">
        <v>67</v>
      </c>
      <c r="C18" s="8">
        <v>2.66</v>
      </c>
      <c r="D18" s="8">
        <v>100926.57</v>
      </c>
      <c r="E18" s="8">
        <f t="shared" si="0"/>
        <v>84193.23000000001</v>
      </c>
      <c r="F18" s="8">
        <v>16733.34</v>
      </c>
      <c r="G18" s="51"/>
      <c r="H18" s="51"/>
    </row>
    <row r="19" spans="1:8" ht="12.75" customHeight="1">
      <c r="A19" s="47" t="s">
        <v>68</v>
      </c>
      <c r="B19" s="35" t="s">
        <v>69</v>
      </c>
      <c r="C19" s="8">
        <v>0.08</v>
      </c>
      <c r="D19" s="8">
        <v>3035.39</v>
      </c>
      <c r="E19" s="8">
        <f t="shared" si="0"/>
        <v>2491.79</v>
      </c>
      <c r="F19" s="8">
        <v>543.6</v>
      </c>
      <c r="G19" s="51"/>
      <c r="H19" s="51"/>
    </row>
    <row r="20" spans="1:8" ht="12.75" customHeight="1">
      <c r="A20" s="47" t="s">
        <v>70</v>
      </c>
      <c r="B20" s="35" t="s">
        <v>71</v>
      </c>
      <c r="C20" s="8">
        <v>2.19</v>
      </c>
      <c r="D20" s="8">
        <v>83093.68</v>
      </c>
      <c r="E20" s="8">
        <f t="shared" si="0"/>
        <v>68620.54999999999</v>
      </c>
      <c r="F20" s="8">
        <v>14473.13</v>
      </c>
      <c r="G20" s="51"/>
      <c r="H20" s="52"/>
    </row>
    <row r="21" spans="1:8" ht="12.75" customHeight="1">
      <c r="A21" s="47" t="s">
        <v>72</v>
      </c>
      <c r="B21" s="35" t="s">
        <v>73</v>
      </c>
      <c r="C21" s="8">
        <v>1.2</v>
      </c>
      <c r="D21" s="8">
        <v>45530.78</v>
      </c>
      <c r="E21" s="8">
        <f t="shared" si="0"/>
        <v>37723.78</v>
      </c>
      <c r="F21" s="8">
        <v>7807</v>
      </c>
      <c r="G21" s="51"/>
      <c r="H21" s="51"/>
    </row>
    <row r="22" spans="1:8" ht="12" customHeight="1">
      <c r="A22" s="47" t="s">
        <v>74</v>
      </c>
      <c r="B22" s="35" t="s">
        <v>78</v>
      </c>
      <c r="C22" s="8">
        <v>0.56</v>
      </c>
      <c r="D22" s="8">
        <v>21247.7</v>
      </c>
      <c r="E22" s="8">
        <f t="shared" si="0"/>
        <v>17508.100000000002</v>
      </c>
      <c r="F22" s="8">
        <v>3739.6</v>
      </c>
      <c r="G22" s="51"/>
      <c r="H22" s="51"/>
    </row>
    <row r="23" spans="1:8" ht="14.25" customHeight="1">
      <c r="A23" s="47" t="s">
        <v>75</v>
      </c>
      <c r="B23" s="35" t="s">
        <v>79</v>
      </c>
      <c r="C23" s="8">
        <v>0.45</v>
      </c>
      <c r="D23" s="8">
        <v>17074.04</v>
      </c>
      <c r="E23" s="8">
        <f t="shared" si="0"/>
        <v>14064.060000000001</v>
      </c>
      <c r="F23" s="8">
        <v>3009.98</v>
      </c>
      <c r="G23" s="51"/>
      <c r="H23" s="51"/>
    </row>
    <row r="24" spans="1:8" ht="13.5" customHeight="1">
      <c r="A24" s="47" t="s">
        <v>82</v>
      </c>
      <c r="B24" s="35" t="s">
        <v>80</v>
      </c>
      <c r="C24" s="8">
        <v>0.12</v>
      </c>
      <c r="D24" s="8">
        <v>4553.08</v>
      </c>
      <c r="E24" s="8">
        <f t="shared" si="0"/>
        <v>3761.08</v>
      </c>
      <c r="F24" s="8">
        <v>792</v>
      </c>
      <c r="G24" s="51"/>
      <c r="H24" s="51"/>
    </row>
    <row r="25" spans="1:8" ht="14.25" customHeight="1">
      <c r="A25" s="47" t="s">
        <v>83</v>
      </c>
      <c r="B25" s="35" t="s">
        <v>81</v>
      </c>
      <c r="C25" s="8">
        <v>0.08</v>
      </c>
      <c r="D25" s="8">
        <v>3035.39</v>
      </c>
      <c r="E25" s="8">
        <f t="shared" si="0"/>
        <v>2494.54</v>
      </c>
      <c r="F25" s="8">
        <v>540.85</v>
      </c>
      <c r="G25" s="51"/>
      <c r="H25" s="51"/>
    </row>
    <row r="26" spans="1:8" ht="12.75" customHeight="1">
      <c r="A26" s="47" t="s">
        <v>84</v>
      </c>
      <c r="B26" s="49" t="s">
        <v>85</v>
      </c>
      <c r="C26" s="8">
        <v>2.57</v>
      </c>
      <c r="D26" s="8">
        <v>62397</v>
      </c>
      <c r="E26" s="8">
        <f t="shared" si="0"/>
        <v>50564.39</v>
      </c>
      <c r="F26" s="8">
        <v>11832.61</v>
      </c>
      <c r="G26" s="51"/>
      <c r="H26" s="51"/>
    </row>
    <row r="27" spans="1:8" ht="12.75" customHeight="1">
      <c r="A27" s="47" t="s">
        <v>86</v>
      </c>
      <c r="B27" s="50" t="s">
        <v>87</v>
      </c>
      <c r="C27" s="13">
        <v>0.06</v>
      </c>
      <c r="D27" s="7">
        <v>1464.12</v>
      </c>
      <c r="E27" s="8">
        <f t="shared" si="0"/>
        <v>1195.07</v>
      </c>
      <c r="F27" s="8">
        <v>269.05</v>
      </c>
      <c r="G27" s="51"/>
      <c r="H27" s="51"/>
    </row>
    <row r="28" spans="1:8" ht="12" customHeight="1">
      <c r="A28" s="10"/>
      <c r="B28" s="11"/>
      <c r="C28" s="12"/>
      <c r="G28" s="51"/>
      <c r="H28" s="51"/>
    </row>
    <row r="29" spans="1:3" ht="12.75" hidden="1">
      <c r="A29" s="10"/>
      <c r="B29" s="11"/>
      <c r="C29" s="12"/>
    </row>
    <row r="30" spans="1:3" ht="12.75" hidden="1">
      <c r="A30" s="10"/>
      <c r="B30" s="11"/>
      <c r="C30" s="12"/>
    </row>
    <row r="31" spans="1:8" ht="15.75">
      <c r="A31" s="57" t="s">
        <v>76</v>
      </c>
      <c r="B31" s="57"/>
      <c r="C31" s="57"/>
      <c r="D31" s="57"/>
      <c r="E31" s="57"/>
      <c r="F31" s="57"/>
      <c r="G31" s="58"/>
      <c r="H31" s="58"/>
    </row>
    <row r="34" spans="1:9" ht="37.5" customHeight="1">
      <c r="A34" s="15" t="s">
        <v>121</v>
      </c>
      <c r="B34" s="53" t="s">
        <v>122</v>
      </c>
      <c r="C34" s="53" t="s">
        <v>123</v>
      </c>
      <c r="D34" s="53" t="s">
        <v>124</v>
      </c>
      <c r="E34" s="53"/>
      <c r="F34" s="53" t="s">
        <v>125</v>
      </c>
      <c r="G34" s="53"/>
      <c r="H34" s="53" t="s">
        <v>126</v>
      </c>
      <c r="I34" s="53" t="s">
        <v>127</v>
      </c>
    </row>
    <row r="35" spans="1:9" ht="90" customHeight="1">
      <c r="A35" s="15" t="s">
        <v>128</v>
      </c>
      <c r="B35" s="53"/>
      <c r="C35" s="53"/>
      <c r="D35" s="15" t="s">
        <v>129</v>
      </c>
      <c r="E35" s="15" t="s">
        <v>130</v>
      </c>
      <c r="F35" s="15" t="s">
        <v>131</v>
      </c>
      <c r="G35" s="15" t="s">
        <v>132</v>
      </c>
      <c r="H35" s="53"/>
      <c r="I35" s="53"/>
    </row>
    <row r="36" spans="1:9" ht="12.75">
      <c r="A36" s="16">
        <v>1</v>
      </c>
      <c r="B36" s="17" t="s">
        <v>133</v>
      </c>
      <c r="C36" s="16" t="s">
        <v>141</v>
      </c>
      <c r="D36" s="16">
        <v>28.48</v>
      </c>
      <c r="E36" s="16">
        <v>29.88</v>
      </c>
      <c r="F36" s="16">
        <v>3318</v>
      </c>
      <c r="G36" s="16">
        <v>88892.57</v>
      </c>
      <c r="H36" s="16">
        <f>G36+I36</f>
        <v>66529.90000000001</v>
      </c>
      <c r="I36" s="16">
        <v>-22362.67</v>
      </c>
    </row>
    <row r="37" spans="1:9" ht="12.75">
      <c r="A37" s="16">
        <v>2</v>
      </c>
      <c r="B37" s="17" t="s">
        <v>134</v>
      </c>
      <c r="C37" s="16" t="s">
        <v>141</v>
      </c>
      <c r="D37" s="16">
        <v>28.9</v>
      </c>
      <c r="E37" s="16">
        <v>30.35</v>
      </c>
      <c r="F37" s="16">
        <v>5028</v>
      </c>
      <c r="G37" s="16">
        <v>148647.73</v>
      </c>
      <c r="H37" s="16">
        <f>G37+I37</f>
        <v>111854.72</v>
      </c>
      <c r="I37" s="16">
        <v>-36793.01</v>
      </c>
    </row>
    <row r="38" spans="1:9" ht="12.75">
      <c r="A38" s="54">
        <v>3</v>
      </c>
      <c r="B38" s="59" t="s">
        <v>135</v>
      </c>
      <c r="C38" s="16" t="s">
        <v>136</v>
      </c>
      <c r="D38" s="16">
        <v>16.87</v>
      </c>
      <c r="E38" s="16">
        <v>18.03</v>
      </c>
      <c r="F38" s="16">
        <v>2147.46</v>
      </c>
      <c r="G38" s="54">
        <v>1096040.74</v>
      </c>
      <c r="H38" s="54">
        <f>G38+I38</f>
        <v>828977.4299999999</v>
      </c>
      <c r="I38" s="54">
        <v>-267063.31</v>
      </c>
    </row>
    <row r="39" spans="1:9" ht="12.75">
      <c r="A39" s="54"/>
      <c r="B39" s="59"/>
      <c r="C39" s="16" t="s">
        <v>137</v>
      </c>
      <c r="D39" s="16">
        <v>1805.4</v>
      </c>
      <c r="E39" s="16">
        <v>1909.24</v>
      </c>
      <c r="F39" s="16">
        <v>208.409</v>
      </c>
      <c r="G39" s="54"/>
      <c r="H39" s="54"/>
      <c r="I39" s="54"/>
    </row>
    <row r="40" spans="1:9" ht="12.75">
      <c r="A40" s="16">
        <v>4</v>
      </c>
      <c r="B40" s="17" t="s">
        <v>138</v>
      </c>
      <c r="C40" s="16" t="s">
        <v>137</v>
      </c>
      <c r="D40" s="16">
        <v>1805.4</v>
      </c>
      <c r="E40" s="16">
        <v>1909.24</v>
      </c>
      <c r="F40" s="16">
        <v>365.001</v>
      </c>
      <c r="G40" s="54"/>
      <c r="H40" s="54"/>
      <c r="I40" s="54"/>
    </row>
    <row r="41" spans="1:9" ht="12.75">
      <c r="A41" s="16">
        <v>5</v>
      </c>
      <c r="B41" s="17" t="s">
        <v>139</v>
      </c>
      <c r="C41" s="16" t="s">
        <v>140</v>
      </c>
      <c r="D41" s="16">
        <v>2.51</v>
      </c>
      <c r="E41" s="16">
        <v>2.81</v>
      </c>
      <c r="F41" s="18">
        <v>113944</v>
      </c>
      <c r="G41" s="16">
        <v>302035.38</v>
      </c>
      <c r="H41" s="16">
        <f>G41+I41</f>
        <v>245419.31</v>
      </c>
      <c r="I41" s="16">
        <v>-56616.07</v>
      </c>
    </row>
  </sheetData>
  <mergeCells count="19">
    <mergeCell ref="A3:G3"/>
    <mergeCell ref="D34:E34"/>
    <mergeCell ref="F34:G34"/>
    <mergeCell ref="A6:B6"/>
    <mergeCell ref="A7:B7"/>
    <mergeCell ref="A8:F8"/>
    <mergeCell ref="B34:B35"/>
    <mergeCell ref="C34:C35"/>
    <mergeCell ref="A1:G1"/>
    <mergeCell ref="A2:G2"/>
    <mergeCell ref="I34:I35"/>
    <mergeCell ref="I38:I40"/>
    <mergeCell ref="A12:F12"/>
    <mergeCell ref="A31:H31"/>
    <mergeCell ref="H34:H35"/>
    <mergeCell ref="A38:A39"/>
    <mergeCell ref="B38:B39"/>
    <mergeCell ref="G38:G40"/>
    <mergeCell ref="H38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D26" sqref="D26"/>
    </sheetView>
  </sheetViews>
  <sheetFormatPr defaultColWidth="9.140625" defaultRowHeight="12.75"/>
  <cols>
    <col min="2" max="2" width="30.140625" style="0" customWidth="1"/>
    <col min="3" max="3" width="41.7109375" style="0" customWidth="1"/>
    <col min="4" max="4" width="11.28125" style="0" customWidth="1"/>
    <col min="5" max="5" width="20.28125" style="0" customWidth="1"/>
  </cols>
  <sheetData>
    <row r="1" spans="1:9" ht="26.25" customHeight="1">
      <c r="A1" s="57" t="s">
        <v>95</v>
      </c>
      <c r="B1" s="57"/>
      <c r="C1" s="57"/>
      <c r="D1" s="57"/>
      <c r="E1" s="57"/>
      <c r="F1" s="57"/>
      <c r="G1" s="63"/>
      <c r="H1" s="63"/>
      <c r="I1" s="63"/>
    </row>
    <row r="3" spans="1:5" ht="12.75">
      <c r="A3" s="66" t="s">
        <v>0</v>
      </c>
      <c r="B3" s="66" t="s">
        <v>1</v>
      </c>
      <c r="C3" s="61" t="s">
        <v>2</v>
      </c>
      <c r="D3" s="68"/>
      <c r="E3" s="62"/>
    </row>
    <row r="4" spans="1:5" ht="25.5">
      <c r="A4" s="67"/>
      <c r="B4" s="67"/>
      <c r="C4" s="19" t="s">
        <v>3</v>
      </c>
      <c r="D4" s="19" t="s">
        <v>4</v>
      </c>
      <c r="E4" s="19" t="s">
        <v>5</v>
      </c>
    </row>
    <row r="5" spans="1:5" ht="12.75">
      <c r="A5" s="61" t="s">
        <v>6</v>
      </c>
      <c r="B5" s="62"/>
      <c r="C5" s="20"/>
      <c r="D5" s="20"/>
      <c r="E5" s="20"/>
    </row>
    <row r="6" spans="1:5" ht="25.5">
      <c r="A6" s="19" t="s">
        <v>61</v>
      </c>
      <c r="B6" s="21" t="s">
        <v>7</v>
      </c>
      <c r="C6" s="21" t="s">
        <v>8</v>
      </c>
      <c r="D6" s="22">
        <v>2037</v>
      </c>
      <c r="E6" s="21" t="s">
        <v>9</v>
      </c>
    </row>
    <row r="7" spans="1:5" ht="12.75">
      <c r="A7" s="64" t="s">
        <v>10</v>
      </c>
      <c r="B7" s="65"/>
      <c r="C7" s="24"/>
      <c r="D7" s="9"/>
      <c r="E7" s="14"/>
    </row>
    <row r="8" spans="1:5" ht="25.5">
      <c r="A8" s="23" t="s">
        <v>66</v>
      </c>
      <c r="B8" s="25" t="s">
        <v>11</v>
      </c>
      <c r="C8" s="21" t="s">
        <v>12</v>
      </c>
      <c r="D8" s="26">
        <v>3743</v>
      </c>
      <c r="E8" s="21" t="s">
        <v>13</v>
      </c>
    </row>
    <row r="9" spans="1:5" ht="12.75">
      <c r="A9" s="64" t="s">
        <v>14</v>
      </c>
      <c r="B9" s="65"/>
      <c r="C9" s="21"/>
      <c r="D9" s="26"/>
      <c r="E9" s="27"/>
    </row>
    <row r="10" spans="1:5" ht="25.5">
      <c r="A10" s="23" t="s">
        <v>68</v>
      </c>
      <c r="B10" s="25" t="s">
        <v>15</v>
      </c>
      <c r="C10" s="21" t="s">
        <v>16</v>
      </c>
      <c r="D10" s="26">
        <v>14</v>
      </c>
      <c r="E10" s="27" t="s">
        <v>17</v>
      </c>
    </row>
    <row r="11" spans="1:5" ht="12.75">
      <c r="A11" s="64" t="s">
        <v>18</v>
      </c>
      <c r="B11" s="65"/>
      <c r="C11" s="21"/>
      <c r="D11" s="26"/>
      <c r="E11" s="27"/>
    </row>
    <row r="12" spans="1:5" ht="25.5">
      <c r="A12" s="23" t="s">
        <v>70</v>
      </c>
      <c r="B12" s="25" t="s">
        <v>19</v>
      </c>
      <c r="C12" s="24" t="s">
        <v>20</v>
      </c>
      <c r="D12" s="9">
        <v>113</v>
      </c>
      <c r="E12" s="21" t="s">
        <v>21</v>
      </c>
    </row>
    <row r="13" spans="1:5" ht="12.75">
      <c r="A13" s="28" t="s">
        <v>72</v>
      </c>
      <c r="B13" s="29" t="s">
        <v>22</v>
      </c>
      <c r="C13" s="14" t="s">
        <v>23</v>
      </c>
      <c r="D13" s="30">
        <v>99</v>
      </c>
      <c r="E13" s="14" t="s">
        <v>24</v>
      </c>
    </row>
    <row r="14" spans="1:5" ht="25.5">
      <c r="A14" s="19" t="s">
        <v>74</v>
      </c>
      <c r="B14" s="21" t="s">
        <v>25</v>
      </c>
      <c r="C14" s="21" t="s">
        <v>26</v>
      </c>
      <c r="D14" s="31">
        <v>800</v>
      </c>
      <c r="E14" s="14" t="s">
        <v>27</v>
      </c>
    </row>
    <row r="15" spans="1:5" ht="12.75">
      <c r="A15" s="69" t="s">
        <v>28</v>
      </c>
      <c r="B15" s="69"/>
      <c r="C15" s="32"/>
      <c r="D15" s="19"/>
      <c r="E15" s="14"/>
    </row>
    <row r="16" spans="1:5" ht="25.5">
      <c r="A16" s="19" t="s">
        <v>75</v>
      </c>
      <c r="B16" s="21" t="s">
        <v>29</v>
      </c>
      <c r="C16" s="32" t="s">
        <v>30</v>
      </c>
      <c r="D16" s="9">
        <v>300</v>
      </c>
      <c r="E16" s="33" t="s">
        <v>31</v>
      </c>
    </row>
    <row r="17" spans="1:5" ht="63.75">
      <c r="A17" s="19" t="s">
        <v>82</v>
      </c>
      <c r="B17" s="21" t="s">
        <v>32</v>
      </c>
      <c r="C17" s="21" t="s">
        <v>33</v>
      </c>
      <c r="D17" s="22">
        <v>2947.32</v>
      </c>
      <c r="E17" s="33" t="s">
        <v>31</v>
      </c>
    </row>
    <row r="18" spans="1:5" ht="25.5">
      <c r="A18" s="23" t="s">
        <v>83</v>
      </c>
      <c r="B18" s="34" t="s">
        <v>34</v>
      </c>
      <c r="C18" s="6" t="s">
        <v>35</v>
      </c>
      <c r="D18" s="9">
        <v>3072</v>
      </c>
      <c r="E18" s="33" t="s">
        <v>31</v>
      </c>
    </row>
    <row r="19" spans="1:5" ht="51">
      <c r="A19" s="28" t="s">
        <v>84</v>
      </c>
      <c r="B19" s="21" t="s">
        <v>36</v>
      </c>
      <c r="C19" s="21" t="s">
        <v>37</v>
      </c>
      <c r="D19" s="22">
        <v>465</v>
      </c>
      <c r="E19" s="33" t="s">
        <v>31</v>
      </c>
    </row>
    <row r="20" spans="1:5" ht="12.75">
      <c r="A20" s="64" t="s">
        <v>38</v>
      </c>
      <c r="B20" s="65"/>
      <c r="C20" s="21"/>
      <c r="D20" s="22"/>
      <c r="E20" s="33"/>
    </row>
    <row r="21" spans="1:5" ht="25.5">
      <c r="A21" s="28" t="s">
        <v>86</v>
      </c>
      <c r="B21" s="35" t="s">
        <v>39</v>
      </c>
      <c r="C21" s="21" t="s">
        <v>40</v>
      </c>
      <c r="D21" s="22">
        <v>945</v>
      </c>
      <c r="E21" s="33" t="s">
        <v>31</v>
      </c>
    </row>
    <row r="22" spans="1:5" ht="12.75">
      <c r="A22" s="19" t="s">
        <v>41</v>
      </c>
      <c r="B22" s="36" t="s">
        <v>42</v>
      </c>
      <c r="C22" s="21" t="s">
        <v>43</v>
      </c>
      <c r="D22" s="22">
        <v>1800</v>
      </c>
      <c r="E22" s="21" t="s">
        <v>24</v>
      </c>
    </row>
    <row r="23" spans="1:5" ht="38.25">
      <c r="A23" s="19" t="s">
        <v>44</v>
      </c>
      <c r="B23" s="36" t="s">
        <v>96</v>
      </c>
      <c r="C23" s="25" t="s">
        <v>45</v>
      </c>
      <c r="D23" s="22">
        <v>1483.9</v>
      </c>
      <c r="E23" s="21" t="s">
        <v>24</v>
      </c>
    </row>
    <row r="24" spans="1:5" ht="12.75">
      <c r="A24" s="61" t="s">
        <v>46</v>
      </c>
      <c r="B24" s="62"/>
      <c r="C24" s="37"/>
      <c r="D24" s="22"/>
      <c r="E24" s="33"/>
    </row>
    <row r="25" spans="1:5" ht="25.5">
      <c r="A25" s="38" t="s">
        <v>47</v>
      </c>
      <c r="B25" s="36" t="s">
        <v>48</v>
      </c>
      <c r="C25" s="37" t="s">
        <v>49</v>
      </c>
      <c r="D25" s="22">
        <v>7000</v>
      </c>
      <c r="E25" s="33" t="s">
        <v>24</v>
      </c>
    </row>
    <row r="26" spans="1:5" ht="51">
      <c r="A26" s="38" t="s">
        <v>50</v>
      </c>
      <c r="B26" s="36" t="s">
        <v>51</v>
      </c>
      <c r="C26" s="37" t="s">
        <v>52</v>
      </c>
      <c r="D26" s="22">
        <v>5173.6</v>
      </c>
      <c r="E26" s="33" t="s">
        <v>24</v>
      </c>
    </row>
    <row r="27" spans="1:5" ht="12.75">
      <c r="A27" s="61" t="s">
        <v>97</v>
      </c>
      <c r="B27" s="62"/>
      <c r="C27" s="37"/>
      <c r="D27" s="22"/>
      <c r="E27" s="33"/>
    </row>
    <row r="28" spans="1:5" ht="25.5">
      <c r="A28" s="38" t="s">
        <v>98</v>
      </c>
      <c r="B28" s="36" t="s">
        <v>99</v>
      </c>
      <c r="C28" s="37" t="s">
        <v>100</v>
      </c>
      <c r="D28" s="22">
        <v>1150</v>
      </c>
      <c r="E28" s="33" t="s">
        <v>101</v>
      </c>
    </row>
    <row r="29" spans="1:5" ht="12.75">
      <c r="A29" s="61" t="s">
        <v>102</v>
      </c>
      <c r="B29" s="62"/>
      <c r="C29" s="37"/>
      <c r="D29" s="22"/>
      <c r="E29" s="33"/>
    </row>
    <row r="30" spans="1:5" ht="25.5">
      <c r="A30" s="38" t="s">
        <v>103</v>
      </c>
      <c r="B30" s="36" t="s">
        <v>104</v>
      </c>
      <c r="C30" s="37" t="s">
        <v>105</v>
      </c>
      <c r="D30" s="22">
        <v>945</v>
      </c>
      <c r="E30" s="33" t="s">
        <v>31</v>
      </c>
    </row>
    <row r="31" spans="1:5" ht="25.5">
      <c r="A31" s="38" t="s">
        <v>106</v>
      </c>
      <c r="B31" s="36" t="s">
        <v>107</v>
      </c>
      <c r="C31" s="37" t="s">
        <v>108</v>
      </c>
      <c r="D31" s="22">
        <v>3472.02</v>
      </c>
      <c r="E31" s="33" t="s">
        <v>31</v>
      </c>
    </row>
    <row r="32" spans="1:5" ht="38.25">
      <c r="A32" s="38" t="s">
        <v>109</v>
      </c>
      <c r="B32" s="36" t="s">
        <v>110</v>
      </c>
      <c r="C32" s="37" t="s">
        <v>111</v>
      </c>
      <c r="D32" s="22">
        <v>80</v>
      </c>
      <c r="E32" s="33" t="s">
        <v>24</v>
      </c>
    </row>
    <row r="33" spans="1:5" ht="12.75">
      <c r="A33" s="19"/>
      <c r="B33" s="40" t="s">
        <v>53</v>
      </c>
      <c r="C33" s="25"/>
      <c r="D33" s="19">
        <f>SUM(D5:D32)</f>
        <v>35639.84</v>
      </c>
      <c r="E33" s="33"/>
    </row>
    <row r="35" spans="1:7" ht="15.75">
      <c r="A35" s="74" t="s">
        <v>112</v>
      </c>
      <c r="B35" s="74"/>
      <c r="C35" s="74"/>
      <c r="D35" s="74"/>
      <c r="E35" s="74"/>
      <c r="F35" s="74"/>
      <c r="G35" s="41"/>
    </row>
    <row r="36" spans="1:7" ht="15.75">
      <c r="A36" s="41"/>
      <c r="B36" s="41"/>
      <c r="C36" s="41"/>
      <c r="D36" s="41"/>
      <c r="E36" s="41"/>
      <c r="F36" s="41"/>
      <c r="G36" s="41"/>
    </row>
    <row r="37" spans="3:5" ht="18">
      <c r="C37" s="70" t="s">
        <v>113</v>
      </c>
      <c r="D37" s="70"/>
      <c r="E37" s="70"/>
    </row>
    <row r="39" spans="1:7" ht="38.25">
      <c r="A39" s="69" t="s">
        <v>114</v>
      </c>
      <c r="B39" s="72"/>
      <c r="C39" s="19" t="s">
        <v>115</v>
      </c>
      <c r="D39" s="19" t="s">
        <v>116</v>
      </c>
      <c r="E39" s="19" t="s">
        <v>117</v>
      </c>
      <c r="F39" s="19" t="s">
        <v>118</v>
      </c>
      <c r="G39" s="42"/>
    </row>
    <row r="40" spans="1:7" ht="12.75">
      <c r="A40" s="73" t="s">
        <v>2</v>
      </c>
      <c r="B40" s="72"/>
      <c r="C40" s="19">
        <v>10244.38</v>
      </c>
      <c r="D40" s="19">
        <v>48573.24</v>
      </c>
      <c r="E40" s="19">
        <v>35639.84</v>
      </c>
      <c r="F40" s="19">
        <f>C40+D40-E40</f>
        <v>23177.78</v>
      </c>
      <c r="G40" s="42"/>
    </row>
    <row r="41" spans="1:7" ht="12.75">
      <c r="A41" s="73" t="s">
        <v>119</v>
      </c>
      <c r="B41" s="72"/>
      <c r="C41" s="25"/>
      <c r="D41" s="19">
        <v>1260</v>
      </c>
      <c r="E41" s="19"/>
      <c r="F41" s="19">
        <v>1260</v>
      </c>
      <c r="G41" s="42"/>
    </row>
    <row r="42" spans="2:7" ht="12.75">
      <c r="B42" s="43"/>
      <c r="C42" s="43"/>
      <c r="D42" s="43"/>
      <c r="E42" s="43"/>
      <c r="F42" s="43"/>
      <c r="G42" s="43"/>
    </row>
    <row r="43" spans="2:7" ht="12.75">
      <c r="B43" s="44"/>
      <c r="C43" s="45"/>
      <c r="D43" s="45"/>
      <c r="E43" s="45"/>
      <c r="F43" s="45"/>
      <c r="G43" s="44"/>
    </row>
    <row r="44" spans="2:7" ht="12.75">
      <c r="B44" s="71"/>
      <c r="C44" s="71"/>
      <c r="D44" s="71"/>
      <c r="E44" s="71"/>
      <c r="F44" s="46"/>
      <c r="G44" s="46"/>
    </row>
    <row r="49" ht="12.75">
      <c r="B49" t="s">
        <v>120</v>
      </c>
    </row>
  </sheetData>
  <mergeCells count="19">
    <mergeCell ref="A29:B29"/>
    <mergeCell ref="A35:F35"/>
    <mergeCell ref="A20:B20"/>
    <mergeCell ref="A24:B24"/>
    <mergeCell ref="C37:E37"/>
    <mergeCell ref="B44:E44"/>
    <mergeCell ref="A39:B39"/>
    <mergeCell ref="A40:B40"/>
    <mergeCell ref="A41:B41"/>
    <mergeCell ref="A27:B27"/>
    <mergeCell ref="A1:I1"/>
    <mergeCell ref="A7:B7"/>
    <mergeCell ref="A9:B9"/>
    <mergeCell ref="A11:B11"/>
    <mergeCell ref="A3:A4"/>
    <mergeCell ref="B3:B4"/>
    <mergeCell ref="C3:E3"/>
    <mergeCell ref="A5:B5"/>
    <mergeCell ref="A15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2014-03-04T09:30:26Z</dcterms:modified>
  <cp:category/>
  <cp:version/>
  <cp:contentType/>
  <cp:contentStatus/>
</cp:coreProperties>
</file>