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держание МКЖД" sheetId="1" r:id="rId1"/>
    <sheet name="Текущий ремонт " sheetId="2" r:id="rId2"/>
  </sheets>
  <definedNames/>
  <calcPr fullCalcOnLoad="1"/>
</workbook>
</file>

<file path=xl/sharedStrings.xml><?xml version="1.0" encoding="utf-8"?>
<sst xmlns="http://schemas.openxmlformats.org/spreadsheetml/2006/main" count="257" uniqueCount="212">
  <si>
    <t xml:space="preserve"> за период с 01.01.2013г. по 31.12.2013г.</t>
  </si>
  <si>
    <t>Начислено с 01.01.2013г. по 31.12.2013г., руб.</t>
  </si>
  <si>
    <t>Оплачено населением  с 01.01.2013г. по 31.12.2013г.,
руб.</t>
  </si>
  <si>
    <t>Задолженность (-) или переплата (+) по оплате коммунальных услуг потребителями, руб.                       на 01.01.2014</t>
  </si>
  <si>
    <t xml:space="preserve">
III. ТЕКУЩИЙ РЕМОНТ с 01.2013г. по 12.2013г.</t>
  </si>
  <si>
    <t>Мелкий ремонт кровли над 1,2 под, в районе фановых стояков</t>
  </si>
  <si>
    <t>Ноябрь 2013 г.</t>
  </si>
  <si>
    <t>40.</t>
  </si>
  <si>
    <t xml:space="preserve">Закуплен цемент, труба, диам. 110  и использован при наращивания ветиляционного стояка кв.№13 </t>
  </si>
  <si>
    <t>Квитанция №00…86911 от 01.11.13г.</t>
  </si>
  <si>
    <t>Декабрь 2013 г.</t>
  </si>
  <si>
    <t>41.</t>
  </si>
  <si>
    <t xml:space="preserve">Укомплектовка элетрощитовых, согласно требованиям ППБ (закуплен  щетки, совки) </t>
  </si>
  <si>
    <t>Товарные чеки от 05,10/12.2013 г.</t>
  </si>
  <si>
    <t>42.</t>
  </si>
  <si>
    <t>Закупка технической соли, для посыпки тротуаров во время гололеда</t>
  </si>
  <si>
    <t>Товарная накладная № 217 от 19.12.13;</t>
  </si>
  <si>
    <t>Передвижение денежных средств по ул.  Робеспьера,  114  в  2013 г.</t>
  </si>
  <si>
    <t>На 31.12.2013 г.</t>
  </si>
  <si>
    <t>Остаток, руб. на 01.01.2013 г.</t>
  </si>
  <si>
    <t xml:space="preserve">Поступления, руб. </t>
  </si>
  <si>
    <t xml:space="preserve">Расходы, руб.  </t>
  </si>
  <si>
    <t>Остаток, руб. на 31.12.2013 г.</t>
  </si>
  <si>
    <t>Ж/дом</t>
  </si>
  <si>
    <t>Н/часть</t>
  </si>
  <si>
    <t>на ремонт подъезда</t>
  </si>
  <si>
    <t>Поступление от "Провайдеров"</t>
  </si>
  <si>
    <t>ИТОГО на " Текущем ремонте":</t>
  </si>
  <si>
    <t>м³</t>
  </si>
  <si>
    <t xml:space="preserve"> ОТЧЕТ О  ВЫПОЛНЕННЫХ РАБОТАХ  И ОКАЗАННЫХ УСЛУГАХ</t>
  </si>
  <si>
    <t>ПО ДОГОВОРУ УПРАВЛЕНИЯ МНОГОКВАРТИРНЫМ ДОМОМ</t>
  </si>
  <si>
    <r>
      <t>Управляющая организация:</t>
    </r>
    <r>
      <rPr>
        <b/>
        <sz val="10"/>
        <rFont val="Times New Roman"/>
        <family val="1"/>
      </rPr>
      <t xml:space="preserve"> АНО "Центр ТСЖ"</t>
    </r>
  </si>
  <si>
    <r>
      <t xml:space="preserve">
</t>
    </r>
    <r>
      <rPr>
        <b/>
        <sz val="12"/>
        <rFont val="Arial"/>
        <family val="2"/>
      </rPr>
      <t>I. РАБОТЫ И УСЛУГИ ПО СОДЕРЖАНИЮ И РЕМОНТУ ОБЩЕГО ИМУЩЕСТВА В МНОГОКВАРТИРНОМ ДОМЕ</t>
    </r>
  </si>
  <si>
    <t>Номер</t>
  </si>
  <si>
    <t xml:space="preserve">Наименование работ в соответствии с перечнем работ и услуг,  указанным в договоре управления МКД, заключенным с собственниками помещений 
</t>
  </si>
  <si>
    <t>Тариф</t>
  </si>
  <si>
    <t>Задолженность (+) или переплата (-) по оплате работ и услуг содержанию и ремонту МКЖД</t>
  </si>
  <si>
    <t>Содержание общего имущества многоквартирного дома</t>
  </si>
  <si>
    <t>1.</t>
  </si>
  <si>
    <t>Обеспечение санитарного состояния мест общего пользования и придомовой территории</t>
  </si>
  <si>
    <r>
      <t>Техническое обслуживание дома</t>
    </r>
    <r>
      <rPr>
        <sz val="8"/>
        <rFont val="Arial"/>
        <family val="2"/>
      </rPr>
      <t xml:space="preserve"> (Авар. - дисп. Служба, электрики, слесаря)</t>
    </r>
  </si>
  <si>
    <t>2.</t>
  </si>
  <si>
    <t>Затраты по управлению многоквартирным домом</t>
  </si>
  <si>
    <t>3.</t>
  </si>
  <si>
    <t>Сбор и вывоз ТБО</t>
  </si>
  <si>
    <t>4.</t>
  </si>
  <si>
    <t>5.</t>
  </si>
  <si>
    <t>Обслуживание дымовых и вентиляционных каналов</t>
  </si>
  <si>
    <t>7.</t>
  </si>
  <si>
    <t>8.</t>
  </si>
  <si>
    <t>Техническое обслуживание лифтового хозяйства</t>
  </si>
  <si>
    <t>9.</t>
  </si>
  <si>
    <t>Техническое освидетельствование лифтов</t>
  </si>
  <si>
    <t>12.</t>
  </si>
  <si>
    <t>Адрес многоквартирного дома: Робеспьера 114</t>
  </si>
  <si>
    <t>Уборка территории</t>
  </si>
  <si>
    <t>Дератизация и дезинсекция</t>
  </si>
  <si>
    <t>Проведение электроизмерений</t>
  </si>
  <si>
    <t>Промывка системы ЦО</t>
  </si>
  <si>
    <t>Обслуживание и поверка общедомовых приборов учета</t>
  </si>
  <si>
    <t>Обслуживание домофона с трубкой</t>
  </si>
  <si>
    <t>Обслуживание домофона без трубки</t>
  </si>
  <si>
    <t>6.</t>
  </si>
  <si>
    <t>10.</t>
  </si>
  <si>
    <t>11.</t>
  </si>
  <si>
    <t>№ п/п</t>
  </si>
  <si>
    <t xml:space="preserve"> Виды работ  </t>
  </si>
  <si>
    <t>Текущий ремонт</t>
  </si>
  <si>
    <t>Сумма, руб.</t>
  </si>
  <si>
    <t>Исполнитель</t>
  </si>
  <si>
    <t>Проводимые документы</t>
  </si>
  <si>
    <t>Январь 2013 г.</t>
  </si>
  <si>
    <t>Закупка ламп  ДРЛ-250W- 5 шт., для восстановления уличного освещения и ламп А55, для установки в МОП</t>
  </si>
  <si>
    <t>Служебная; товарная накладная №Рбн-00027 от 28.01.13г.</t>
  </si>
  <si>
    <t>АНО "Центр ТСЖ"</t>
  </si>
  <si>
    <t>Вывоз КГМ</t>
  </si>
  <si>
    <t>Акты №4 от 04.01.13 и № 7 от 09.01.13г.</t>
  </si>
  <si>
    <t>ООО "СКВ"</t>
  </si>
  <si>
    <t>Февраль 2013 г.</t>
  </si>
  <si>
    <t>Ремонт автоматических приводов на въездных распашных воротах</t>
  </si>
  <si>
    <t>Договор от 25.01.13; акт  от 01.02.13 г.</t>
  </si>
  <si>
    <t>Миникаев М.Т.</t>
  </si>
  <si>
    <t>Март 2013 г.</t>
  </si>
  <si>
    <t>Закупка пластикового отвода, для реконструкции ливневой канализации в элеваторе 5-го подъезда</t>
  </si>
  <si>
    <t>Товарный чек № 670 от 20.03.13 г.</t>
  </si>
  <si>
    <t>АНО "Центр ТСЖ"   ООО "СКВ"</t>
  </si>
  <si>
    <t>Апрель 2013 г.</t>
  </si>
  <si>
    <t xml:space="preserve">Товарная накладная № 21 от 02.04.13г; </t>
  </si>
  <si>
    <t>Ремонт системы автоматическиих ворот</t>
  </si>
  <si>
    <t>Договор №41 от 05.04.13г. Счет №15 от 05.04.13г.; акт №21 и товарная накладная №21 от 29.04.13г.</t>
  </si>
  <si>
    <t>ООО "Алгоритм безопасности"</t>
  </si>
  <si>
    <t>Закупка материала (арматура, трубы),  для изготовления огорождения на центральной клумбе</t>
  </si>
  <si>
    <t>Товарный чек №10025 от 19.04.13г.; чек от 23.04.13; акт (1897,25-материал)+(1500-работа)</t>
  </si>
  <si>
    <t>Закупка ВДАК, кисти, коллера, для покраски б/камня</t>
  </si>
  <si>
    <t>Товарно-кассовый чеки от 22,23/04.13г.</t>
  </si>
  <si>
    <t>Изготовление и установка стенда на д/площадку (о правилах поведения на д/площадке)</t>
  </si>
  <si>
    <t>Товарный чек № 352 от 17.04.13 г.; №б/н от 24.04.13г.</t>
  </si>
  <si>
    <t>Закупка молотковой краски, для покраски порожков входных дверей в подъезды</t>
  </si>
  <si>
    <t>Товарный чек № 000885 от 24.04.13г.</t>
  </si>
  <si>
    <t>Май 2013 г.</t>
  </si>
  <si>
    <t>Закупка пропитки и кисти, для покраски установленного колодца на д/площадку</t>
  </si>
  <si>
    <t>Товарные чеки № 2 и №3 от 06.05.13 г.</t>
  </si>
  <si>
    <t>Установка огрождения газонов в р-не 1,2,3,4,5 подъездов</t>
  </si>
  <si>
    <t>Два товарных чека от 14.05.13г. И чек №1622 от 20.05.13г.</t>
  </si>
  <si>
    <t>13.</t>
  </si>
  <si>
    <t>Закупка и замена вышедшего из строя эл/счетчика в 3-ем под. в электрощитовой</t>
  </si>
  <si>
    <t>Акт от 08.05.13; товарный чек №7883 от 16.05.13</t>
  </si>
  <si>
    <t>14.</t>
  </si>
  <si>
    <t>Закупка материала (краски, кистей…), для покраски д/оборудования</t>
  </si>
  <si>
    <t>Три товарных чека от 14,17/05.13 г.</t>
  </si>
  <si>
    <t>15.</t>
  </si>
  <si>
    <t>Закупка кустарников (спирея, барбарис, форзиция)</t>
  </si>
  <si>
    <t>Товарные накладные №269,270 от 15.05.13 г.</t>
  </si>
  <si>
    <t>16.</t>
  </si>
  <si>
    <t>Закупка и завоз песка на д/площадку</t>
  </si>
  <si>
    <t>Товарная накладная № 39 от 13.05.2013 г; акт от 17.05.13</t>
  </si>
  <si>
    <t>17.</t>
  </si>
  <si>
    <t>Закупка и посадка цветочной рассады в вазоны</t>
  </si>
  <si>
    <t>Товарный чек № б/н от 15.05.13 г.</t>
  </si>
  <si>
    <t>18.</t>
  </si>
  <si>
    <t>Механизированный покос травы</t>
  </si>
  <si>
    <t>Акт № 425 от 22.05.13 г.</t>
  </si>
  <si>
    <t>19.</t>
  </si>
  <si>
    <t>Закупка черной краски для покраски 2-х калиток и 2-х ворот</t>
  </si>
  <si>
    <t xml:space="preserve">Товарные чеки от 22.05.13 г; от 23.05.13 г. </t>
  </si>
  <si>
    <t>20.</t>
  </si>
  <si>
    <t>Закупка цемента и краски ВДАК, для ремонта цоколя</t>
  </si>
  <si>
    <t>Товарный чек от 22.05.13 г. № б/н от 28.05.13г.</t>
  </si>
  <si>
    <t>21.</t>
  </si>
  <si>
    <t>Закупка и замена вышедщих  задвижек на общедомовом узле учета ХВС</t>
  </si>
  <si>
    <t>Счет № 189 от 29.05.13 г.; товарная накладная № 264; 265 от 30.05.13г.</t>
  </si>
  <si>
    <t>22.</t>
  </si>
  <si>
    <t>Закупка и замена вышедшего из строя магнитного пускателя в 3-ем под. в электрощитовой</t>
  </si>
  <si>
    <t>Товарный чек № 9001 от 31.05.13 г; акт о выходе из строя</t>
  </si>
  <si>
    <t>Июнь 2013 г.</t>
  </si>
  <si>
    <t>23.</t>
  </si>
  <si>
    <t>Госповерка водосчетчика ДУ 40…50 мм</t>
  </si>
  <si>
    <t xml:space="preserve">Акт об оказании услуг  № 1314858 </t>
  </si>
  <si>
    <t>ФБУ "Центр стандартизации"</t>
  </si>
  <si>
    <t>24.</t>
  </si>
  <si>
    <t xml:space="preserve">Отключение и подключение от ХВС, для замены вводной задвижки </t>
  </si>
  <si>
    <t>Счет №КС00….490 от 30.05.13г.</t>
  </si>
  <si>
    <t>МУП Ул.Водоканал</t>
  </si>
  <si>
    <t>25.</t>
  </si>
  <si>
    <t>Замена вышедшего из строя электромагнитного контактора КТИ5265</t>
  </si>
  <si>
    <t>Акт выхода из строя, служебная, товарный чек № 10303 от 21.06.13г.</t>
  </si>
  <si>
    <t>26.</t>
  </si>
  <si>
    <t xml:space="preserve">Ремонт выходов фановых стояков 1,2 под; </t>
  </si>
  <si>
    <t>Товарные чеки от 18,24/06.13 г.</t>
  </si>
  <si>
    <t>Июль 2013 г.</t>
  </si>
  <si>
    <t>27.</t>
  </si>
  <si>
    <t>Закупка ДРЛ 125-3 шт; ДРЛ 250-3 шт.</t>
  </si>
  <si>
    <t xml:space="preserve">Товарная накладная №Рбн-00292 от 04.07.13; </t>
  </si>
  <si>
    <t>28.</t>
  </si>
  <si>
    <t xml:space="preserve">Закупка и установка  3-х задвижек на ХВС </t>
  </si>
  <si>
    <t>Счет на оплату №253 от 04.07.13г.</t>
  </si>
  <si>
    <t>29.</t>
  </si>
  <si>
    <t>Закупка  и посыпка средством "Граунд" от сорняков тратуары дворовой территории</t>
  </si>
  <si>
    <t>Товарный чек №б/н от 16.07.13 г.</t>
  </si>
  <si>
    <t>Август 2013 г.</t>
  </si>
  <si>
    <t>30.</t>
  </si>
  <si>
    <t>Для проведения опрессовки закуплены задвижки- 2 шт. и установлены на ЦО в элеваторе на вводе дома</t>
  </si>
  <si>
    <t>Товарные накладные №400,402 от 01.08.2013 г.</t>
  </si>
  <si>
    <t>31.</t>
  </si>
  <si>
    <t>Закупка картриджей, для установки в механический фильтр на ГВС.</t>
  </si>
  <si>
    <t>Протокол совещания совета дома, счет на оплату; товарная накладная</t>
  </si>
  <si>
    <t>ООО "Эколаб"</t>
  </si>
  <si>
    <t>32.</t>
  </si>
  <si>
    <t xml:space="preserve">Устранение аварийной ситуации: закуплен материаа (труба, патрубок, заглушка) и реконструкция ливневой канализации в н/ж помещении </t>
  </si>
  <si>
    <t>Товарный чек от 08.08.13 г.; акт</t>
  </si>
  <si>
    <t>33.</t>
  </si>
  <si>
    <t>Закупка и установка циркуляционного насоса, кран, футорка на стояк ГВС во втором подъезде по стояку кв. №27</t>
  </si>
  <si>
    <t>Товарный чек №1929 от 09.08.13; акт</t>
  </si>
  <si>
    <t>34.</t>
  </si>
  <si>
    <t>Для проведения опрессовки закуплена задвижка- 1 шт. и установлена на ГВС в элеваторе на вводе дома</t>
  </si>
  <si>
    <t>Товарная накладная № 423 от 13.08.13 г.</t>
  </si>
  <si>
    <t>35.</t>
  </si>
  <si>
    <t>Установка монометра на ЦО-20шт.</t>
  </si>
  <si>
    <t>Товарная накладная № 463 от 29.08.13; чек от 06.09.13;</t>
  </si>
  <si>
    <t>Сентябрь 2013 г.</t>
  </si>
  <si>
    <t>36.</t>
  </si>
  <si>
    <t>Поверка приборов коммерческого учета:расходомеров ПРЭМЕР-550 -2 шт.</t>
  </si>
  <si>
    <t>Договор от 09.09.13 и акт от 30.09.13 г.</t>
  </si>
  <si>
    <t>Волков А.А.</t>
  </si>
  <si>
    <t>ИТОГО:</t>
  </si>
  <si>
    <t>№</t>
  </si>
  <si>
    <t>Наименование коммунальной услуги</t>
  </si>
  <si>
    <t>Ед. изм.</t>
  </si>
  <si>
    <t>Утвержденный тариф, руб.</t>
  </si>
  <si>
    <t>Предоставлено собственникам и прочим потребителям</t>
  </si>
  <si>
    <t>Оплачено собственниками и прочими потребителями, руб.</t>
  </si>
  <si>
    <t>п/п</t>
  </si>
  <si>
    <t>с 01.01.13 по 30.06.13</t>
  </si>
  <si>
    <t>с 01.07.13 по 31.12.13</t>
  </si>
  <si>
    <t>Объем потребленного ресурса по жилому многоквартирному дому</t>
  </si>
  <si>
    <t>Стоимость коммунальной услуги ресурсоснабжающей организации, руб.</t>
  </si>
  <si>
    <t>ХВС</t>
  </si>
  <si>
    <t>Водоотведение</t>
  </si>
  <si>
    <t>ГВС</t>
  </si>
  <si>
    <t>м3</t>
  </si>
  <si>
    <t>Гкал</t>
  </si>
  <si>
    <t>Отопление</t>
  </si>
  <si>
    <t>Электроэнергия</t>
  </si>
  <si>
    <t>кВт/час</t>
  </si>
  <si>
    <t>д 1,76</t>
  </si>
  <si>
    <t>д 1,96</t>
  </si>
  <si>
    <t>н 0,88</t>
  </si>
  <si>
    <t>н 0,98</t>
  </si>
  <si>
    <t>II. ПРЕДОСТАВЛЕНИЕ  КОММУНАЛЬНЫХ УСЛУГ  ПО ДОГОВОРУ УПРАВЛЕНИЯ  МНОГОКВАРТИРНЫМ ДОМОМ</t>
  </si>
  <si>
    <t>1.1</t>
  </si>
  <si>
    <t>1.2</t>
  </si>
  <si>
    <t>Услуга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</si>
</sst>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1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 Cyr"/>
      <family val="0"/>
    </font>
    <font>
      <b/>
      <sz val="14"/>
      <name val="Arial"/>
      <family val="2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readingOrder="1"/>
      <protection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180" fontId="0" fillId="2" borderId="1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 horizontal="center" wrapText="1"/>
    </xf>
    <xf numFmtId="0" fontId="9" fillId="0" borderId="3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1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180" fontId="0" fillId="0" borderId="1" xfId="0" applyNumberFormat="1" applyBorder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180" fontId="0" fillId="0" borderId="1" xfId="0" applyNumberFormat="1" applyFont="1" applyBorder="1" applyAlignment="1">
      <alignment horizontal="center" wrapText="1"/>
    </xf>
    <xf numFmtId="180" fontId="0" fillId="0" borderId="1" xfId="17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80" fontId="13" fillId="0" borderId="1" xfId="17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2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180" fontId="0" fillId="0" borderId="0" xfId="0" applyNumberFormat="1" applyAlignment="1">
      <alignment/>
    </xf>
    <xf numFmtId="0" fontId="1" fillId="2" borderId="0" xfId="0" applyFont="1" applyFill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Содержание МКЖД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3">
      <selection activeCell="B31" sqref="B31:B32"/>
    </sheetView>
  </sheetViews>
  <sheetFormatPr defaultColWidth="9.140625" defaultRowHeight="12.75"/>
  <cols>
    <col min="1" max="1" width="9.28125" style="0" bestFit="1" customWidth="1"/>
    <col min="2" max="2" width="55.140625" style="0" customWidth="1"/>
    <col min="4" max="4" width="12.421875" style="0" customWidth="1"/>
    <col min="5" max="5" width="16.28125" style="0" customWidth="1"/>
    <col min="6" max="6" width="20.57421875" style="0" customWidth="1"/>
    <col min="7" max="7" width="17.28125" style="0" customWidth="1"/>
    <col min="8" max="8" width="17.140625" style="0" customWidth="1"/>
    <col min="9" max="9" width="18.00390625" style="0" customWidth="1"/>
  </cols>
  <sheetData>
    <row r="1" spans="1:7" ht="15.75">
      <c r="A1" s="65" t="s">
        <v>29</v>
      </c>
      <c r="B1" s="65"/>
      <c r="C1" s="65"/>
      <c r="D1" s="65"/>
      <c r="E1" s="65"/>
      <c r="F1" s="65"/>
      <c r="G1" s="65"/>
    </row>
    <row r="2" spans="1:7" ht="15.75">
      <c r="A2" s="65" t="s">
        <v>30</v>
      </c>
      <c r="B2" s="65"/>
      <c r="C2" s="65"/>
      <c r="D2" s="65"/>
      <c r="E2" s="65"/>
      <c r="F2" s="65"/>
      <c r="G2" s="65"/>
    </row>
    <row r="3" spans="1:7" ht="15.75">
      <c r="A3" s="65" t="s">
        <v>0</v>
      </c>
      <c r="B3" s="65"/>
      <c r="C3" s="65"/>
      <c r="D3" s="65"/>
      <c r="E3" s="65"/>
      <c r="F3" s="65"/>
      <c r="G3" s="65"/>
    </row>
    <row r="4" spans="1:7" ht="15">
      <c r="A4" s="1"/>
      <c r="B4" s="2"/>
      <c r="C4" s="2"/>
      <c r="D4" s="1"/>
      <c r="E4" s="1"/>
      <c r="F4" s="1"/>
      <c r="G4" s="3"/>
    </row>
    <row r="5" spans="1:7" ht="15" customHeight="1">
      <c r="A5" s="84" t="s">
        <v>31</v>
      </c>
      <c r="B5" s="84"/>
      <c r="C5" s="70"/>
      <c r="D5" s="70"/>
      <c r="E5" s="70"/>
      <c r="F5" s="70"/>
      <c r="G5" s="4"/>
    </row>
    <row r="6" spans="1:7" ht="15">
      <c r="A6" s="5"/>
      <c r="B6" s="5"/>
      <c r="C6" s="5"/>
      <c r="D6" s="5"/>
      <c r="E6" s="5"/>
      <c r="F6" s="5"/>
      <c r="G6" s="4"/>
    </row>
    <row r="7" spans="1:7" ht="15.75">
      <c r="A7" s="84" t="s">
        <v>54</v>
      </c>
      <c r="B7" s="84"/>
      <c r="C7" s="6"/>
      <c r="D7" s="6"/>
      <c r="E7" s="7"/>
      <c r="F7" s="6"/>
      <c r="G7" s="8"/>
    </row>
    <row r="8" spans="1:7" ht="45" customHeight="1">
      <c r="A8" s="66" t="s">
        <v>32</v>
      </c>
      <c r="B8" s="66"/>
      <c r="C8" s="66"/>
      <c r="D8" s="66"/>
      <c r="E8" s="66"/>
      <c r="F8" s="66"/>
      <c r="G8" s="9"/>
    </row>
    <row r="9" spans="1:7" ht="12.75">
      <c r="A9" s="10"/>
      <c r="B9" s="11"/>
      <c r="C9" s="11"/>
      <c r="D9" s="10"/>
      <c r="E9" s="10"/>
      <c r="F9" s="10"/>
      <c r="G9" s="12"/>
    </row>
    <row r="10" spans="1:7" ht="105" customHeight="1">
      <c r="A10" s="13" t="s">
        <v>33</v>
      </c>
      <c r="B10" s="13" t="s">
        <v>34</v>
      </c>
      <c r="C10" s="13" t="s">
        <v>35</v>
      </c>
      <c r="D10" s="13" t="s">
        <v>1</v>
      </c>
      <c r="E10" s="13" t="s">
        <v>2</v>
      </c>
      <c r="F10" s="13" t="s">
        <v>36</v>
      </c>
      <c r="G10" s="14"/>
    </row>
    <row r="11" spans="1:7" ht="12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2"/>
    </row>
    <row r="12" spans="1:7" ht="12.75">
      <c r="A12" s="71" t="s">
        <v>37</v>
      </c>
      <c r="B12" s="72"/>
      <c r="C12" s="71"/>
      <c r="D12" s="71"/>
      <c r="E12" s="71"/>
      <c r="F12" s="71"/>
      <c r="G12" s="12"/>
    </row>
    <row r="13" spans="1:8" ht="39" customHeight="1">
      <c r="A13" s="18" t="s">
        <v>38</v>
      </c>
      <c r="B13" s="19" t="s">
        <v>39</v>
      </c>
      <c r="C13" s="16">
        <v>7.82</v>
      </c>
      <c r="D13" s="56">
        <v>967359.02</v>
      </c>
      <c r="E13" s="54">
        <f>D13-F13</f>
        <v>883547.86</v>
      </c>
      <c r="F13" s="54">
        <f>F14+F15</f>
        <v>83811.16</v>
      </c>
      <c r="G13" s="12"/>
      <c r="H13" s="83"/>
    </row>
    <row r="14" spans="1:8" ht="18.75" customHeight="1">
      <c r="A14" s="60" t="s">
        <v>209</v>
      </c>
      <c r="B14" s="19" t="s">
        <v>55</v>
      </c>
      <c r="C14" s="16">
        <v>2.41</v>
      </c>
      <c r="D14" s="57">
        <v>298124.71</v>
      </c>
      <c r="E14" s="54">
        <f aca="true" t="shared" si="0" ref="E14:E26">D14-F14</f>
        <v>271650.86000000004</v>
      </c>
      <c r="F14" s="54">
        <v>26473.85</v>
      </c>
      <c r="G14" s="17"/>
      <c r="H14" s="83"/>
    </row>
    <row r="15" spans="1:8" ht="24">
      <c r="A15" s="60" t="s">
        <v>210</v>
      </c>
      <c r="B15" s="19" t="s">
        <v>40</v>
      </c>
      <c r="C15" s="16">
        <v>5.41</v>
      </c>
      <c r="D15" s="57">
        <v>669234.31</v>
      </c>
      <c r="E15" s="54">
        <f t="shared" si="0"/>
        <v>611897</v>
      </c>
      <c r="F15" s="54">
        <v>57337.31</v>
      </c>
      <c r="G15" s="17"/>
      <c r="H15" s="83"/>
    </row>
    <row r="16" spans="1:8" ht="12.75">
      <c r="A16" s="18" t="s">
        <v>41</v>
      </c>
      <c r="B16" s="19" t="s">
        <v>42</v>
      </c>
      <c r="C16" s="16">
        <v>2.42</v>
      </c>
      <c r="D16" s="57">
        <v>299361.74</v>
      </c>
      <c r="E16" s="54">
        <f t="shared" si="0"/>
        <v>273713.57</v>
      </c>
      <c r="F16" s="54">
        <v>25648.17</v>
      </c>
      <c r="G16" s="17"/>
      <c r="H16" s="83"/>
    </row>
    <row r="17" spans="1:8" ht="12.75">
      <c r="A17" s="18" t="s">
        <v>43</v>
      </c>
      <c r="B17" s="19" t="s">
        <v>44</v>
      </c>
      <c r="C17" s="16">
        <v>1.59</v>
      </c>
      <c r="D17" s="57">
        <v>196688.09</v>
      </c>
      <c r="E17" s="54">
        <f t="shared" si="0"/>
        <v>179213.4</v>
      </c>
      <c r="F17" s="54">
        <v>17474.69</v>
      </c>
      <c r="G17" s="17"/>
      <c r="H17" s="83"/>
    </row>
    <row r="18" spans="1:8" ht="12.75">
      <c r="A18" s="18" t="s">
        <v>45</v>
      </c>
      <c r="B18" s="19" t="s">
        <v>47</v>
      </c>
      <c r="C18" s="16">
        <v>0.05</v>
      </c>
      <c r="D18" s="57">
        <v>6185.16</v>
      </c>
      <c r="E18" s="54">
        <f t="shared" si="0"/>
        <v>5635.639999999999</v>
      </c>
      <c r="F18" s="54">
        <v>549.52</v>
      </c>
      <c r="G18" s="11"/>
      <c r="H18" s="83"/>
    </row>
    <row r="19" spans="1:8" ht="12.75">
      <c r="A19" s="18" t="s">
        <v>46</v>
      </c>
      <c r="B19" s="19" t="s">
        <v>50</v>
      </c>
      <c r="C19" s="16">
        <v>2.11</v>
      </c>
      <c r="D19" s="57">
        <v>187191</v>
      </c>
      <c r="E19" s="54">
        <f t="shared" si="0"/>
        <v>170079.27</v>
      </c>
      <c r="F19" s="54">
        <v>17111.73</v>
      </c>
      <c r="G19" s="17"/>
      <c r="H19" s="83"/>
    </row>
    <row r="20" spans="1:8" ht="12.75">
      <c r="A20" s="18" t="s">
        <v>62</v>
      </c>
      <c r="B20" s="19" t="s">
        <v>52</v>
      </c>
      <c r="C20" s="16">
        <v>0.04</v>
      </c>
      <c r="D20" s="62">
        <v>3563.4</v>
      </c>
      <c r="E20" s="54">
        <f t="shared" si="0"/>
        <v>3238.9700000000003</v>
      </c>
      <c r="F20" s="54">
        <v>324.43</v>
      </c>
      <c r="G20" s="17"/>
      <c r="H20" s="83"/>
    </row>
    <row r="21" spans="1:8" ht="12.75">
      <c r="A21" s="18" t="s">
        <v>48</v>
      </c>
      <c r="B21" s="19" t="s">
        <v>56</v>
      </c>
      <c r="C21" s="16">
        <v>0.05</v>
      </c>
      <c r="D21" s="57">
        <v>6185.16</v>
      </c>
      <c r="E21" s="54">
        <f t="shared" si="0"/>
        <v>5635.66</v>
      </c>
      <c r="F21" s="54">
        <v>549.5</v>
      </c>
      <c r="H21" s="83"/>
    </row>
    <row r="22" spans="1:8" ht="12.75">
      <c r="A22" s="18" t="s">
        <v>49</v>
      </c>
      <c r="B22" s="19" t="s">
        <v>57</v>
      </c>
      <c r="C22" s="16">
        <v>0.07</v>
      </c>
      <c r="D22" s="57">
        <v>8659.22</v>
      </c>
      <c r="E22" s="54">
        <f t="shared" si="0"/>
        <v>7917.3099999999995</v>
      </c>
      <c r="F22" s="54">
        <v>741.91</v>
      </c>
      <c r="H22" s="83"/>
    </row>
    <row r="23" spans="1:8" ht="12.75">
      <c r="A23" s="18" t="s">
        <v>51</v>
      </c>
      <c r="B23" s="19" t="s">
        <v>58</v>
      </c>
      <c r="C23" s="16">
        <v>0.26</v>
      </c>
      <c r="D23" s="57">
        <v>32162.83</v>
      </c>
      <c r="E23" s="54">
        <f t="shared" si="0"/>
        <v>29407.24</v>
      </c>
      <c r="F23" s="54">
        <v>2755.59</v>
      </c>
      <c r="H23" s="83"/>
    </row>
    <row r="24" spans="1:8" ht="12.75">
      <c r="A24" s="18" t="s">
        <v>63</v>
      </c>
      <c r="B24" s="19" t="s">
        <v>59</v>
      </c>
      <c r="C24" s="16">
        <v>0.72</v>
      </c>
      <c r="D24" s="53">
        <v>89066.3</v>
      </c>
      <c r="E24" s="54">
        <f t="shared" si="0"/>
        <v>81435.44</v>
      </c>
      <c r="F24" s="54">
        <v>7630.86</v>
      </c>
      <c r="H24" s="83"/>
    </row>
    <row r="25" spans="1:6" ht="12.75">
      <c r="A25" s="18" t="s">
        <v>64</v>
      </c>
      <c r="B25" s="19" t="s">
        <v>60</v>
      </c>
      <c r="C25" s="16">
        <v>30</v>
      </c>
      <c r="D25" s="62">
        <v>31020</v>
      </c>
      <c r="E25" s="54">
        <f t="shared" si="0"/>
        <v>28363.7</v>
      </c>
      <c r="F25" s="54">
        <v>2656.3</v>
      </c>
    </row>
    <row r="26" spans="1:6" ht="12.75">
      <c r="A26" s="18" t="s">
        <v>53</v>
      </c>
      <c r="B26" s="19" t="s">
        <v>61</v>
      </c>
      <c r="C26" s="16">
        <v>15</v>
      </c>
      <c r="D26" s="62">
        <v>5910</v>
      </c>
      <c r="E26" s="54">
        <f t="shared" si="0"/>
        <v>5408.99</v>
      </c>
      <c r="F26" s="54">
        <v>501.01</v>
      </c>
    </row>
    <row r="29" spans="1:8" ht="31.5" customHeight="1">
      <c r="A29" s="66" t="s">
        <v>208</v>
      </c>
      <c r="B29" s="66"/>
      <c r="C29" s="66"/>
      <c r="D29" s="66"/>
      <c r="E29" s="66"/>
      <c r="F29" s="67"/>
      <c r="G29" s="67"/>
      <c r="H29" s="67"/>
    </row>
    <row r="31" spans="1:9" ht="38.25" customHeight="1">
      <c r="A31" s="55" t="s">
        <v>185</v>
      </c>
      <c r="B31" s="85" t="s">
        <v>186</v>
      </c>
      <c r="C31" s="85" t="s">
        <v>187</v>
      </c>
      <c r="D31" s="69" t="s">
        <v>188</v>
      </c>
      <c r="E31" s="69"/>
      <c r="F31" s="69" t="s">
        <v>189</v>
      </c>
      <c r="G31" s="69"/>
      <c r="H31" s="85" t="s">
        <v>190</v>
      </c>
      <c r="I31" s="69" t="s">
        <v>3</v>
      </c>
    </row>
    <row r="32" spans="1:9" ht="97.5" customHeight="1">
      <c r="A32" s="55" t="s">
        <v>191</v>
      </c>
      <c r="B32" s="86"/>
      <c r="C32" s="86"/>
      <c r="D32" s="87" t="s">
        <v>192</v>
      </c>
      <c r="E32" s="87" t="s">
        <v>193</v>
      </c>
      <c r="F32" s="87" t="s">
        <v>194</v>
      </c>
      <c r="G32" s="87" t="s">
        <v>195</v>
      </c>
      <c r="H32" s="86"/>
      <c r="I32" s="69"/>
    </row>
    <row r="33" spans="1:9" ht="12.75">
      <c r="A33" s="58">
        <v>1</v>
      </c>
      <c r="B33" s="59" t="s">
        <v>196</v>
      </c>
      <c r="C33" s="58" t="s">
        <v>28</v>
      </c>
      <c r="D33" s="58">
        <v>16.87</v>
      </c>
      <c r="E33" s="58">
        <v>18.03</v>
      </c>
      <c r="F33" s="58">
        <v>5215</v>
      </c>
      <c r="G33" s="58">
        <v>91305.09</v>
      </c>
      <c r="H33" s="58">
        <f>G33+I33</f>
        <v>75660.23999999999</v>
      </c>
      <c r="I33" s="58">
        <v>-15644.85</v>
      </c>
    </row>
    <row r="34" spans="1:9" ht="12.75">
      <c r="A34" s="58">
        <v>2</v>
      </c>
      <c r="B34" s="59" t="s">
        <v>197</v>
      </c>
      <c r="C34" s="58" t="s">
        <v>28</v>
      </c>
      <c r="D34" s="58">
        <v>14.49</v>
      </c>
      <c r="E34" s="58">
        <v>15.49</v>
      </c>
      <c r="F34" s="58">
        <v>8526.46</v>
      </c>
      <c r="G34" s="58">
        <v>128180.05</v>
      </c>
      <c r="H34" s="58">
        <f>G34+I34</f>
        <v>107330.78</v>
      </c>
      <c r="I34" s="58">
        <v>-20849.27</v>
      </c>
    </row>
    <row r="35" spans="1:9" ht="12.75">
      <c r="A35" s="63">
        <v>3</v>
      </c>
      <c r="B35" s="64" t="s">
        <v>198</v>
      </c>
      <c r="C35" s="58" t="s">
        <v>199</v>
      </c>
      <c r="D35" s="58">
        <v>16.87</v>
      </c>
      <c r="E35" s="58">
        <v>18.03</v>
      </c>
      <c r="F35" s="58">
        <v>4434.034</v>
      </c>
      <c r="G35" s="63">
        <v>750146.88</v>
      </c>
      <c r="H35" s="63">
        <f>G35+I35</f>
        <v>667591.05</v>
      </c>
      <c r="I35" s="63">
        <v>-82555.83</v>
      </c>
    </row>
    <row r="36" spans="1:9" ht="12.75">
      <c r="A36" s="63"/>
      <c r="B36" s="64"/>
      <c r="C36" s="58" t="s">
        <v>200</v>
      </c>
      <c r="D36" s="58">
        <v>1427.8</v>
      </c>
      <c r="E36" s="58">
        <v>1580.02</v>
      </c>
      <c r="F36" s="58">
        <v>446.361</v>
      </c>
      <c r="G36" s="63"/>
      <c r="H36" s="63"/>
      <c r="I36" s="63"/>
    </row>
    <row r="37" spans="1:9" ht="12.75">
      <c r="A37" s="58">
        <v>4</v>
      </c>
      <c r="B37" s="59" t="s">
        <v>201</v>
      </c>
      <c r="C37" s="58" t="s">
        <v>200</v>
      </c>
      <c r="D37" s="58">
        <v>1427.8</v>
      </c>
      <c r="E37" s="58">
        <v>1580.02</v>
      </c>
      <c r="F37" s="58">
        <v>1286.119</v>
      </c>
      <c r="G37" s="58">
        <v>1908318.28</v>
      </c>
      <c r="H37" s="58">
        <f>G37+I37</f>
        <v>1540376.54</v>
      </c>
      <c r="I37" s="58">
        <v>-367941.74</v>
      </c>
    </row>
    <row r="38" spans="1:9" ht="12.75">
      <c r="A38" s="63">
        <v>5</v>
      </c>
      <c r="B38" s="68" t="s">
        <v>202</v>
      </c>
      <c r="C38" s="63" t="s">
        <v>203</v>
      </c>
      <c r="D38" s="58" t="s">
        <v>204</v>
      </c>
      <c r="E38" s="58" t="s">
        <v>205</v>
      </c>
      <c r="F38" s="58">
        <v>300748</v>
      </c>
      <c r="G38" s="63">
        <v>641961.27</v>
      </c>
      <c r="H38" s="63">
        <f>G38+I38</f>
        <v>565740.23</v>
      </c>
      <c r="I38" s="63">
        <v>-76221.04</v>
      </c>
    </row>
    <row r="39" spans="1:9" ht="12.75">
      <c r="A39" s="63"/>
      <c r="B39" s="68"/>
      <c r="C39" s="63"/>
      <c r="D39" s="58" t="s">
        <v>206</v>
      </c>
      <c r="E39" s="58" t="s">
        <v>207</v>
      </c>
      <c r="F39" s="58">
        <v>91292</v>
      </c>
      <c r="G39" s="63"/>
      <c r="H39" s="63"/>
      <c r="I39" s="63"/>
    </row>
  </sheetData>
  <mergeCells count="27">
    <mergeCell ref="A5:B5"/>
    <mergeCell ref="C5:D5"/>
    <mergeCell ref="E5:F5"/>
    <mergeCell ref="A7:B7"/>
    <mergeCell ref="A8:F8"/>
    <mergeCell ref="A12:F12"/>
    <mergeCell ref="B31:B32"/>
    <mergeCell ref="C31:C32"/>
    <mergeCell ref="D31:E31"/>
    <mergeCell ref="F31:G31"/>
    <mergeCell ref="H31:H32"/>
    <mergeCell ref="I31:I32"/>
    <mergeCell ref="I35:I36"/>
    <mergeCell ref="I38:I39"/>
    <mergeCell ref="H35:H36"/>
    <mergeCell ref="H38:H39"/>
    <mergeCell ref="A1:G1"/>
    <mergeCell ref="A2:G2"/>
    <mergeCell ref="A3:G3"/>
    <mergeCell ref="A29:H29"/>
    <mergeCell ref="A38:A39"/>
    <mergeCell ref="B38:B39"/>
    <mergeCell ref="C38:C39"/>
    <mergeCell ref="G38:G39"/>
    <mergeCell ref="A35:A36"/>
    <mergeCell ref="B35:B36"/>
    <mergeCell ref="G35:G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52">
      <selection activeCell="H6" sqref="H6"/>
    </sheetView>
  </sheetViews>
  <sheetFormatPr defaultColWidth="9.140625" defaultRowHeight="12.75"/>
  <cols>
    <col min="2" max="2" width="23.140625" style="0" customWidth="1"/>
    <col min="3" max="3" width="46.7109375" style="0" customWidth="1"/>
    <col min="4" max="4" width="12.140625" style="0" customWidth="1"/>
    <col min="5" max="5" width="17.140625" style="0" customWidth="1"/>
    <col min="7" max="7" width="11.28125" style="0" customWidth="1"/>
  </cols>
  <sheetData>
    <row r="1" spans="1:9" ht="36.75" customHeight="1">
      <c r="A1" s="66" t="s">
        <v>4</v>
      </c>
      <c r="B1" s="66"/>
      <c r="C1" s="66"/>
      <c r="D1" s="66"/>
      <c r="E1" s="66"/>
      <c r="F1" s="66"/>
      <c r="G1" s="73"/>
      <c r="H1" s="73"/>
      <c r="I1" s="73"/>
    </row>
    <row r="2" spans="2:5" ht="12.75">
      <c r="B2" s="80"/>
      <c r="C2" s="80"/>
      <c r="D2" s="80"/>
      <c r="E2" s="21"/>
    </row>
    <row r="3" spans="1:5" ht="12.75">
      <c r="A3" s="81" t="s">
        <v>65</v>
      </c>
      <c r="B3" s="81" t="s">
        <v>66</v>
      </c>
      <c r="C3" s="22" t="s">
        <v>67</v>
      </c>
      <c r="D3" s="81" t="s">
        <v>68</v>
      </c>
      <c r="E3" s="78" t="s">
        <v>69</v>
      </c>
    </row>
    <row r="4" spans="1:5" ht="24.75" customHeight="1">
      <c r="A4" s="82"/>
      <c r="B4" s="82"/>
      <c r="C4" s="22" t="s">
        <v>70</v>
      </c>
      <c r="D4" s="82"/>
      <c r="E4" s="79"/>
    </row>
    <row r="5" spans="1:5" ht="12.75">
      <c r="A5" s="74" t="s">
        <v>71</v>
      </c>
      <c r="B5" s="75"/>
      <c r="C5" s="24"/>
      <c r="D5" s="25"/>
      <c r="E5" s="26"/>
    </row>
    <row r="6" spans="1:5" ht="72" customHeight="1">
      <c r="A6" s="27" t="s">
        <v>38</v>
      </c>
      <c r="B6" s="28" t="s">
        <v>72</v>
      </c>
      <c r="C6" s="28" t="s">
        <v>73</v>
      </c>
      <c r="D6" s="30">
        <v>2525</v>
      </c>
      <c r="E6" s="31" t="s">
        <v>74</v>
      </c>
    </row>
    <row r="7" spans="1:5" ht="19.5" customHeight="1">
      <c r="A7" s="27" t="s">
        <v>41</v>
      </c>
      <c r="B7" s="32" t="s">
        <v>75</v>
      </c>
      <c r="C7" s="32" t="s">
        <v>76</v>
      </c>
      <c r="D7" s="30">
        <v>1611.99</v>
      </c>
      <c r="E7" s="33" t="s">
        <v>77</v>
      </c>
    </row>
    <row r="8" spans="1:5" ht="12.75">
      <c r="A8" s="74" t="s">
        <v>78</v>
      </c>
      <c r="B8" s="75"/>
      <c r="C8" s="24"/>
      <c r="D8" s="34"/>
      <c r="E8" s="20"/>
    </row>
    <row r="9" spans="1:5" ht="45" customHeight="1">
      <c r="A9" s="27" t="s">
        <v>43</v>
      </c>
      <c r="B9" s="35" t="s">
        <v>79</v>
      </c>
      <c r="C9" s="35" t="s">
        <v>80</v>
      </c>
      <c r="D9" s="36">
        <v>1725</v>
      </c>
      <c r="E9" s="37" t="s">
        <v>81</v>
      </c>
    </row>
    <row r="10" spans="1:5" ht="12.75">
      <c r="A10" s="74" t="s">
        <v>82</v>
      </c>
      <c r="B10" s="75"/>
      <c r="C10" s="32"/>
      <c r="D10" s="30"/>
      <c r="E10" s="20"/>
    </row>
    <row r="11" spans="1:5" ht="55.5" customHeight="1">
      <c r="A11" s="23" t="s">
        <v>45</v>
      </c>
      <c r="B11" s="32" t="s">
        <v>83</v>
      </c>
      <c r="C11" s="32" t="s">
        <v>84</v>
      </c>
      <c r="D11" s="30">
        <v>111.89</v>
      </c>
      <c r="E11" s="38" t="s">
        <v>85</v>
      </c>
    </row>
    <row r="12" spans="1:5" ht="12.75">
      <c r="A12" s="74" t="s">
        <v>86</v>
      </c>
      <c r="B12" s="75"/>
      <c r="C12" s="24"/>
      <c r="D12" s="30"/>
      <c r="E12" s="20"/>
    </row>
    <row r="13" spans="1:5" ht="48.75" customHeight="1">
      <c r="A13" s="27" t="s">
        <v>46</v>
      </c>
      <c r="B13" s="32" t="s">
        <v>5</v>
      </c>
      <c r="C13" s="32" t="s">
        <v>87</v>
      </c>
      <c r="D13" s="30">
        <v>200</v>
      </c>
      <c r="E13" s="20" t="s">
        <v>74</v>
      </c>
    </row>
    <row r="14" spans="1:5" ht="45" customHeight="1">
      <c r="A14" s="23" t="s">
        <v>62</v>
      </c>
      <c r="B14" s="32" t="s">
        <v>88</v>
      </c>
      <c r="C14" s="32" t="s">
        <v>89</v>
      </c>
      <c r="D14" s="30">
        <v>6489</v>
      </c>
      <c r="E14" s="39" t="s">
        <v>90</v>
      </c>
    </row>
    <row r="15" spans="1:5" ht="54" customHeight="1">
      <c r="A15" s="23" t="s">
        <v>48</v>
      </c>
      <c r="B15" s="32" t="s">
        <v>91</v>
      </c>
      <c r="C15" s="32" t="s">
        <v>92</v>
      </c>
      <c r="D15" s="30">
        <v>3397.25</v>
      </c>
      <c r="E15" s="20" t="s">
        <v>74</v>
      </c>
    </row>
    <row r="16" spans="1:5" ht="41.25" customHeight="1">
      <c r="A16" s="29" t="s">
        <v>49</v>
      </c>
      <c r="B16" s="35" t="s">
        <v>93</v>
      </c>
      <c r="C16" s="35" t="s">
        <v>94</v>
      </c>
      <c r="D16" s="36">
        <v>4192</v>
      </c>
      <c r="E16" s="20" t="s">
        <v>74</v>
      </c>
    </row>
    <row r="17" spans="1:5" ht="58.5" customHeight="1">
      <c r="A17" s="40" t="s">
        <v>51</v>
      </c>
      <c r="B17" s="35" t="s">
        <v>95</v>
      </c>
      <c r="C17" s="35" t="s">
        <v>96</v>
      </c>
      <c r="D17" s="36">
        <v>1620</v>
      </c>
      <c r="E17" s="20" t="s">
        <v>74</v>
      </c>
    </row>
    <row r="18" spans="1:5" ht="60.75" customHeight="1">
      <c r="A18" s="41" t="s">
        <v>63</v>
      </c>
      <c r="B18" s="35" t="s">
        <v>97</v>
      </c>
      <c r="C18" s="42" t="s">
        <v>98</v>
      </c>
      <c r="D18" s="36">
        <v>400</v>
      </c>
      <c r="E18" s="20" t="s">
        <v>74</v>
      </c>
    </row>
    <row r="19" spans="1:5" ht="12.75">
      <c r="A19" s="76" t="s">
        <v>99</v>
      </c>
      <c r="B19" s="77"/>
      <c r="C19" s="35"/>
      <c r="D19" s="36"/>
      <c r="E19" s="44"/>
    </row>
    <row r="20" spans="1:5" ht="57" customHeight="1">
      <c r="A20" s="40" t="s">
        <v>64</v>
      </c>
      <c r="B20" s="35" t="s">
        <v>100</v>
      </c>
      <c r="C20" s="35" t="s">
        <v>101</v>
      </c>
      <c r="D20" s="36">
        <v>390</v>
      </c>
      <c r="E20" s="20" t="s">
        <v>74</v>
      </c>
    </row>
    <row r="21" spans="1:5" ht="37.5" customHeight="1">
      <c r="A21" s="27" t="s">
        <v>53</v>
      </c>
      <c r="B21" s="32" t="s">
        <v>102</v>
      </c>
      <c r="C21" s="32" t="s">
        <v>103</v>
      </c>
      <c r="D21" s="30">
        <v>13632.9</v>
      </c>
      <c r="E21" s="20" t="s">
        <v>74</v>
      </c>
    </row>
    <row r="22" spans="1:5" ht="50.25" customHeight="1">
      <c r="A22" s="27" t="s">
        <v>104</v>
      </c>
      <c r="B22" s="32" t="s">
        <v>105</v>
      </c>
      <c r="C22" s="32" t="s">
        <v>106</v>
      </c>
      <c r="D22" s="30">
        <v>3300</v>
      </c>
      <c r="E22" s="20" t="s">
        <v>74</v>
      </c>
    </row>
    <row r="23" spans="1:5" ht="51" customHeight="1">
      <c r="A23" s="27" t="s">
        <v>107</v>
      </c>
      <c r="B23" s="32" t="s">
        <v>108</v>
      </c>
      <c r="C23" s="32" t="s">
        <v>109</v>
      </c>
      <c r="D23" s="30">
        <v>3296.5</v>
      </c>
      <c r="E23" s="20" t="s">
        <v>74</v>
      </c>
    </row>
    <row r="24" spans="1:5" ht="55.5" customHeight="1">
      <c r="A24" s="27" t="s">
        <v>110</v>
      </c>
      <c r="B24" s="32" t="s">
        <v>111</v>
      </c>
      <c r="C24" s="32" t="s">
        <v>112</v>
      </c>
      <c r="D24" s="30">
        <v>2200</v>
      </c>
      <c r="E24" s="20" t="s">
        <v>74</v>
      </c>
    </row>
    <row r="25" spans="1:5" ht="49.5" customHeight="1">
      <c r="A25" s="29" t="s">
        <v>113</v>
      </c>
      <c r="B25" s="35" t="s">
        <v>114</v>
      </c>
      <c r="C25" s="44" t="s">
        <v>115</v>
      </c>
      <c r="D25" s="45">
        <v>1900</v>
      </c>
      <c r="E25" s="44" t="s">
        <v>74</v>
      </c>
    </row>
    <row r="26" spans="1:5" ht="51" customHeight="1">
      <c r="A26" s="29" t="s">
        <v>116</v>
      </c>
      <c r="B26" s="35" t="s">
        <v>117</v>
      </c>
      <c r="C26" s="35" t="s">
        <v>118</v>
      </c>
      <c r="D26" s="36">
        <v>2320</v>
      </c>
      <c r="E26" s="44" t="s">
        <v>74</v>
      </c>
    </row>
    <row r="27" spans="1:5" ht="24">
      <c r="A27" s="29" t="s">
        <v>119</v>
      </c>
      <c r="B27" s="35" t="s">
        <v>120</v>
      </c>
      <c r="C27" s="44" t="s">
        <v>121</v>
      </c>
      <c r="D27" s="46">
        <v>2361.46</v>
      </c>
      <c r="E27" s="20" t="s">
        <v>77</v>
      </c>
    </row>
    <row r="28" spans="1:5" ht="49.5" customHeight="1">
      <c r="A28" s="40" t="s">
        <v>122</v>
      </c>
      <c r="B28" s="47" t="s">
        <v>123</v>
      </c>
      <c r="C28" s="48" t="s">
        <v>124</v>
      </c>
      <c r="D28" s="49">
        <v>704.22</v>
      </c>
      <c r="E28" s="44" t="s">
        <v>74</v>
      </c>
    </row>
    <row r="29" spans="1:5" ht="36.75" customHeight="1">
      <c r="A29" s="29" t="s">
        <v>125</v>
      </c>
      <c r="B29" s="35" t="s">
        <v>126</v>
      </c>
      <c r="C29" s="48" t="s">
        <v>127</v>
      </c>
      <c r="D29" s="49">
        <v>844</v>
      </c>
      <c r="E29" s="44" t="s">
        <v>74</v>
      </c>
    </row>
    <row r="30" spans="1:5" ht="57.75" customHeight="1">
      <c r="A30" s="29" t="s">
        <v>128</v>
      </c>
      <c r="B30" s="35" t="s">
        <v>129</v>
      </c>
      <c r="C30" s="48" t="s">
        <v>130</v>
      </c>
      <c r="D30" s="49">
        <v>10692</v>
      </c>
      <c r="E30" s="44" t="s">
        <v>74</v>
      </c>
    </row>
    <row r="31" spans="1:5" ht="56.25" customHeight="1">
      <c r="A31" s="40" t="s">
        <v>131</v>
      </c>
      <c r="B31" s="47" t="s">
        <v>132</v>
      </c>
      <c r="C31" s="48" t="s">
        <v>133</v>
      </c>
      <c r="D31" s="49">
        <v>315</v>
      </c>
      <c r="E31" s="44" t="s">
        <v>74</v>
      </c>
    </row>
    <row r="32" spans="1:5" ht="12.75">
      <c r="A32" s="76" t="s">
        <v>134</v>
      </c>
      <c r="B32" s="77"/>
      <c r="C32" s="43"/>
      <c r="D32" s="36"/>
      <c r="E32" s="20"/>
    </row>
    <row r="33" spans="1:5" ht="27.75" customHeight="1">
      <c r="A33" s="40" t="s">
        <v>135</v>
      </c>
      <c r="B33" s="35" t="s">
        <v>136</v>
      </c>
      <c r="C33" s="35" t="s">
        <v>137</v>
      </c>
      <c r="D33" s="36">
        <v>662.42</v>
      </c>
      <c r="E33" s="50" t="s">
        <v>138</v>
      </c>
    </row>
    <row r="34" spans="1:5" ht="42" customHeight="1">
      <c r="A34" s="40" t="s">
        <v>139</v>
      </c>
      <c r="B34" s="35" t="s">
        <v>140</v>
      </c>
      <c r="C34" s="35" t="s">
        <v>141</v>
      </c>
      <c r="D34" s="36">
        <v>4279.48</v>
      </c>
      <c r="E34" s="20" t="s">
        <v>142</v>
      </c>
    </row>
    <row r="35" spans="1:5" ht="44.25" customHeight="1">
      <c r="A35" s="27" t="s">
        <v>143</v>
      </c>
      <c r="B35" s="32" t="s">
        <v>144</v>
      </c>
      <c r="C35" s="32" t="s">
        <v>145</v>
      </c>
      <c r="D35" s="30">
        <v>9500</v>
      </c>
      <c r="E35" s="44" t="s">
        <v>74</v>
      </c>
    </row>
    <row r="36" spans="1:5" ht="34.5" customHeight="1">
      <c r="A36" s="27" t="s">
        <v>146</v>
      </c>
      <c r="B36" s="32" t="s">
        <v>147</v>
      </c>
      <c r="C36" s="32" t="s">
        <v>148</v>
      </c>
      <c r="D36" s="36">
        <v>756</v>
      </c>
      <c r="E36" s="20" t="s">
        <v>77</v>
      </c>
    </row>
    <row r="37" spans="1:5" ht="12.75">
      <c r="A37" s="74" t="s">
        <v>149</v>
      </c>
      <c r="B37" s="75"/>
      <c r="C37" s="32"/>
      <c r="D37" s="36"/>
      <c r="E37" s="20"/>
    </row>
    <row r="38" spans="1:5" ht="35.25" customHeight="1">
      <c r="A38" s="23" t="s">
        <v>150</v>
      </c>
      <c r="B38" s="32" t="s">
        <v>151</v>
      </c>
      <c r="C38" s="32" t="s">
        <v>152</v>
      </c>
      <c r="D38" s="36">
        <v>750</v>
      </c>
      <c r="E38" s="20" t="s">
        <v>74</v>
      </c>
    </row>
    <row r="39" spans="1:5" ht="26.25" customHeight="1">
      <c r="A39" s="23" t="s">
        <v>153</v>
      </c>
      <c r="B39" s="32" t="s">
        <v>154</v>
      </c>
      <c r="C39" s="32" t="s">
        <v>155</v>
      </c>
      <c r="D39" s="36">
        <v>16010</v>
      </c>
      <c r="E39" s="20" t="s">
        <v>74</v>
      </c>
    </row>
    <row r="40" spans="1:5" ht="46.5" customHeight="1">
      <c r="A40" s="23" t="s">
        <v>156</v>
      </c>
      <c r="B40" s="32" t="s">
        <v>157</v>
      </c>
      <c r="C40" s="32" t="s">
        <v>158</v>
      </c>
      <c r="D40" s="36">
        <v>80</v>
      </c>
      <c r="E40" s="20" t="s">
        <v>74</v>
      </c>
    </row>
    <row r="41" spans="1:5" ht="12.75">
      <c r="A41" s="74" t="s">
        <v>159</v>
      </c>
      <c r="B41" s="75"/>
      <c r="C41" s="24"/>
      <c r="D41" s="36"/>
      <c r="E41" s="20"/>
    </row>
    <row r="42" spans="1:5" ht="78.75" customHeight="1">
      <c r="A42" s="23" t="s">
        <v>160</v>
      </c>
      <c r="B42" s="32" t="s">
        <v>161</v>
      </c>
      <c r="C42" s="32" t="s">
        <v>162</v>
      </c>
      <c r="D42" s="36">
        <v>6474</v>
      </c>
      <c r="E42" s="20" t="s">
        <v>74</v>
      </c>
    </row>
    <row r="43" spans="1:5" ht="49.5" customHeight="1">
      <c r="A43" s="23" t="s">
        <v>163</v>
      </c>
      <c r="B43" s="32" t="s">
        <v>164</v>
      </c>
      <c r="C43" s="32" t="s">
        <v>165</v>
      </c>
      <c r="D43" s="36">
        <v>3240</v>
      </c>
      <c r="E43" s="20" t="s">
        <v>166</v>
      </c>
    </row>
    <row r="44" spans="1:5" ht="81" customHeight="1">
      <c r="A44" s="23" t="s">
        <v>167</v>
      </c>
      <c r="B44" s="35" t="s">
        <v>168</v>
      </c>
      <c r="C44" s="35" t="s">
        <v>169</v>
      </c>
      <c r="D44" s="51">
        <v>332</v>
      </c>
      <c r="E44" s="20" t="s">
        <v>77</v>
      </c>
    </row>
    <row r="45" spans="1:5" ht="73.5" customHeight="1">
      <c r="A45" s="27" t="s">
        <v>170</v>
      </c>
      <c r="B45" s="52" t="s">
        <v>171</v>
      </c>
      <c r="C45" s="52" t="s">
        <v>172</v>
      </c>
      <c r="D45" s="36">
        <v>3492</v>
      </c>
      <c r="E45" s="20" t="s">
        <v>74</v>
      </c>
    </row>
    <row r="46" spans="1:5" ht="65.25" customHeight="1">
      <c r="A46" s="27" t="s">
        <v>173</v>
      </c>
      <c r="B46" s="32" t="s">
        <v>174</v>
      </c>
      <c r="C46" s="32" t="s">
        <v>175</v>
      </c>
      <c r="D46" s="36">
        <v>2186</v>
      </c>
      <c r="E46" s="20" t="s">
        <v>74</v>
      </c>
    </row>
    <row r="47" spans="1:5" ht="36" customHeight="1">
      <c r="A47" s="40" t="s">
        <v>176</v>
      </c>
      <c r="B47" s="35" t="s">
        <v>177</v>
      </c>
      <c r="C47" s="35" t="s">
        <v>178</v>
      </c>
      <c r="D47" s="36">
        <v>472</v>
      </c>
      <c r="E47" s="20" t="s">
        <v>74</v>
      </c>
    </row>
    <row r="48" spans="1:5" ht="12.75">
      <c r="A48" s="74" t="s">
        <v>179</v>
      </c>
      <c r="B48" s="75"/>
      <c r="C48" s="32"/>
      <c r="D48" s="36"/>
      <c r="E48" s="20"/>
    </row>
    <row r="49" spans="1:5" ht="51" customHeight="1">
      <c r="A49" s="23" t="s">
        <v>180</v>
      </c>
      <c r="B49" s="32" t="s">
        <v>181</v>
      </c>
      <c r="C49" s="32" t="s">
        <v>182</v>
      </c>
      <c r="D49" s="36">
        <v>5288</v>
      </c>
      <c r="E49" s="20" t="s">
        <v>183</v>
      </c>
    </row>
    <row r="50" spans="1:5" ht="12.75">
      <c r="A50" s="74" t="s">
        <v>6</v>
      </c>
      <c r="B50" s="75"/>
      <c r="C50" s="32"/>
      <c r="D50" s="40"/>
      <c r="E50" s="53"/>
    </row>
    <row r="51" spans="1:5" ht="60">
      <c r="A51" s="27" t="s">
        <v>7</v>
      </c>
      <c r="B51" s="34" t="s">
        <v>8</v>
      </c>
      <c r="C51" s="32" t="s">
        <v>9</v>
      </c>
      <c r="D51" s="88">
        <v>360</v>
      </c>
      <c r="E51" s="20" t="s">
        <v>74</v>
      </c>
    </row>
    <row r="52" spans="1:5" ht="12.75">
      <c r="A52" s="89" t="s">
        <v>10</v>
      </c>
      <c r="B52" s="89"/>
      <c r="C52" s="27"/>
      <c r="D52" s="90"/>
      <c r="E52" s="20"/>
    </row>
    <row r="53" spans="1:5" ht="48">
      <c r="A53" s="27" t="s">
        <v>11</v>
      </c>
      <c r="B53" s="32" t="s">
        <v>12</v>
      </c>
      <c r="C53" s="32" t="s">
        <v>13</v>
      </c>
      <c r="D53" s="88">
        <v>400</v>
      </c>
      <c r="E53" s="20" t="s">
        <v>74</v>
      </c>
    </row>
    <row r="54" spans="1:5" ht="36">
      <c r="A54" s="27" t="s">
        <v>14</v>
      </c>
      <c r="B54" s="32" t="s">
        <v>15</v>
      </c>
      <c r="C54" s="32" t="s">
        <v>16</v>
      </c>
      <c r="D54" s="88">
        <v>634.4</v>
      </c>
      <c r="E54" s="20" t="s">
        <v>74</v>
      </c>
    </row>
    <row r="55" spans="1:5" ht="12.75">
      <c r="A55" s="27"/>
      <c r="B55" s="27" t="s">
        <v>184</v>
      </c>
      <c r="C55" s="27"/>
      <c r="D55" s="27">
        <f>SUM(D5:D54)</f>
        <v>119144.51</v>
      </c>
      <c r="E55" s="91"/>
    </row>
    <row r="57" spans="1:9" ht="18.75">
      <c r="A57" s="104" t="s">
        <v>17</v>
      </c>
      <c r="B57" s="104"/>
      <c r="C57" s="104"/>
      <c r="D57" s="104"/>
      <c r="E57" s="104"/>
      <c r="F57" s="104"/>
      <c r="G57" s="104"/>
      <c r="H57" s="105"/>
      <c r="I57" s="105"/>
    </row>
    <row r="59" spans="3:6" ht="18.75">
      <c r="C59" s="104" t="s">
        <v>18</v>
      </c>
      <c r="D59" s="67"/>
      <c r="E59" s="67"/>
      <c r="F59" s="92"/>
    </row>
    <row r="62" spans="1:8" ht="12.75">
      <c r="A62" s="93" t="s">
        <v>211</v>
      </c>
      <c r="B62" s="93" t="s">
        <v>19</v>
      </c>
      <c r="C62" s="94" t="s">
        <v>20</v>
      </c>
      <c r="D62" s="94"/>
      <c r="E62" s="94"/>
      <c r="F62" s="93" t="s">
        <v>21</v>
      </c>
      <c r="G62" s="93" t="s">
        <v>22</v>
      </c>
      <c r="H62" s="106"/>
    </row>
    <row r="63" spans="1:8" ht="25.5">
      <c r="A63" s="95"/>
      <c r="B63" s="95"/>
      <c r="C63" s="96" t="s">
        <v>23</v>
      </c>
      <c r="D63" s="96" t="s">
        <v>24</v>
      </c>
      <c r="E63" s="96" t="s">
        <v>25</v>
      </c>
      <c r="F63" s="95"/>
      <c r="G63" s="95"/>
      <c r="H63" s="106"/>
    </row>
    <row r="64" spans="1:9" ht="25.5">
      <c r="A64" s="97" t="s">
        <v>67</v>
      </c>
      <c r="B64" s="98">
        <v>-130836.6</v>
      </c>
      <c r="C64" s="98">
        <v>124269.09</v>
      </c>
      <c r="D64" s="98">
        <v>39003.89</v>
      </c>
      <c r="E64" s="98">
        <v>53689.72</v>
      </c>
      <c r="F64" s="98">
        <v>119144.51</v>
      </c>
      <c r="G64" s="91">
        <f>B64+C64+D64+E64-F64</f>
        <v>-33018.41</v>
      </c>
      <c r="H64" s="108"/>
      <c r="I64" s="99"/>
    </row>
    <row r="65" spans="1:9" ht="25.5" customHeight="1">
      <c r="A65" s="97" t="s">
        <v>26</v>
      </c>
      <c r="B65" s="39"/>
      <c r="C65" s="61">
        <v>12010</v>
      </c>
      <c r="D65" s="39"/>
      <c r="E65" s="39"/>
      <c r="F65" s="39"/>
      <c r="G65" s="100">
        <v>12010</v>
      </c>
      <c r="H65" s="107"/>
      <c r="I65" s="21"/>
    </row>
    <row r="66" spans="1:9" ht="23.25" customHeight="1">
      <c r="A66" s="101" t="s">
        <v>27</v>
      </c>
      <c r="B66" s="102"/>
      <c r="C66" s="103"/>
      <c r="D66" s="39"/>
      <c r="E66" s="39"/>
      <c r="F66" s="39"/>
      <c r="G66" s="100">
        <f>SUM(G64:G65)</f>
        <v>-21008.410000000003</v>
      </c>
      <c r="H66" s="107"/>
      <c r="I66" s="21"/>
    </row>
  </sheetData>
  <mergeCells count="26">
    <mergeCell ref="C59:E59"/>
    <mergeCell ref="A62:A63"/>
    <mergeCell ref="B62:B63"/>
    <mergeCell ref="C62:E62"/>
    <mergeCell ref="A66:C66"/>
    <mergeCell ref="A52:B52"/>
    <mergeCell ref="G62:G63"/>
    <mergeCell ref="H62:H63"/>
    <mergeCell ref="F62:F63"/>
    <mergeCell ref="A57:G57"/>
    <mergeCell ref="A8:B8"/>
    <mergeCell ref="A10:B10"/>
    <mergeCell ref="B2:D2"/>
    <mergeCell ref="A3:A4"/>
    <mergeCell ref="B3:B4"/>
    <mergeCell ref="D3:D4"/>
    <mergeCell ref="A1:I1"/>
    <mergeCell ref="A41:B41"/>
    <mergeCell ref="A48:B48"/>
    <mergeCell ref="A50:B50"/>
    <mergeCell ref="A12:B12"/>
    <mergeCell ref="A19:B19"/>
    <mergeCell ref="A32:B32"/>
    <mergeCell ref="A37:B37"/>
    <mergeCell ref="E3:E4"/>
    <mergeCell ref="A5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2014-03-04T12:24:10Z</dcterms:modified>
  <cp:category/>
  <cp:version/>
  <cp:contentType/>
  <cp:contentStatus/>
</cp:coreProperties>
</file>